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 Доходы Кирово-Чепецкого района" sheetId="1" r:id="rId1"/>
  </sheets>
  <definedNames>
    <definedName name="dst101868" localSheetId="0">' Доходы Кирово-Чепецкого района'!$A$29</definedName>
  </definedNames>
  <calcPr calcId="125725"/>
</workbook>
</file>

<file path=xl/calcChain.xml><?xml version="1.0" encoding="utf-8"?>
<calcChain xmlns="http://schemas.openxmlformats.org/spreadsheetml/2006/main">
  <c r="C169" i="1"/>
  <c r="C145"/>
  <c r="C137"/>
  <c r="C95"/>
  <c r="C16" s="1"/>
  <c r="C79"/>
  <c r="C73"/>
  <c r="C71"/>
  <c r="C69"/>
  <c r="C29"/>
  <c r="C27"/>
  <c r="C17"/>
</calcChain>
</file>

<file path=xl/sharedStrings.xml><?xml version="1.0" encoding="utf-8"?>
<sst xmlns="http://schemas.openxmlformats.org/spreadsheetml/2006/main" count="313" uniqueCount="278">
  <si>
    <t xml:space="preserve">                                                         Приложение 1</t>
  </si>
  <si>
    <t xml:space="preserve">                                к решению Кирово-Чепецкой</t>
  </si>
  <si>
    <t xml:space="preserve">                                                     районной Думы </t>
  </si>
  <si>
    <t xml:space="preserve">                                                     от      №    </t>
  </si>
  <si>
    <t xml:space="preserve">Доходы бюджета Кирово Чепецкого района за 2024 год </t>
  </si>
  <si>
    <t>по кодам классификации доходов бюджетов</t>
  </si>
  <si>
    <t>Наименование показателя</t>
  </si>
  <si>
    <t>Код дохода по бюджетной классификации</t>
  </si>
  <si>
    <t>Кассовое исполнение   (тыс.руб.)</t>
  </si>
  <si>
    <t>1</t>
  </si>
  <si>
    <t>22</t>
  </si>
  <si>
    <t>23</t>
  </si>
  <si>
    <t>Доходы бюджета - ИТОГО
    в том числе:</t>
  </si>
  <si>
    <t>x</t>
  </si>
  <si>
    <t>Федеральная служба по надзору в сфере природопользования</t>
  </si>
  <si>
    <t>048</t>
  </si>
  <si>
    <t>Пени за несвоевременное внесение платы за выбросы загрязняющих веществ в атмосферный воздух стационарными объектами</t>
  </si>
  <si>
    <t>04811201010012100120</t>
  </si>
  <si>
    <t>Плата за выбросы загрязняющих веществ в атмосферный воздух стационарными объектами</t>
  </si>
  <si>
    <t>04811201010016000120</t>
  </si>
  <si>
    <t>Плата за сбросы загрязняющих веществ в водные объекты (пени по соответствующему платежу)</t>
  </si>
  <si>
    <t>04811201030012100120</t>
  </si>
  <si>
    <t xml:space="preserve">Плата за сбросы загрязняющих веществ в водные объекты </t>
  </si>
  <si>
    <t>04811201030016000120</t>
  </si>
  <si>
    <t>Пени за несвоевременное внесение платы за размещение отходов производства и потребеления</t>
  </si>
  <si>
    <t>04811201041012100120</t>
  </si>
  <si>
    <t xml:space="preserve">Плата за размещение отходов производства </t>
  </si>
  <si>
    <t>04811201041016000120</t>
  </si>
  <si>
    <t>Пени за несвоевременное и неполное  внесение платы за размещение твердых коммунальных отходов</t>
  </si>
  <si>
    <t>04811201042012100120</t>
  </si>
  <si>
    <t>Плата за размещение твердых коммунальных отходов</t>
  </si>
  <si>
    <t>04811201042016000120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</si>
  <si>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</si>
  <si>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04811611050010000140</t>
  </si>
  <si>
    <t>Федеральное агентство по рыболовству</t>
  </si>
  <si>
    <t>076</t>
  </si>
  <si>
    <t>07611611050010000140</t>
  </si>
  <si>
    <t>Федеральная налоговая служба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</si>
  <si>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</si>
  <si>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</si>
  <si>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</si>
  <si>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 xml:space="preserve">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налога, осуществляются в соответствии со статьями 227, 227.1 и 228 Налогового кодекса Российской Федерации</t>
  </si>
  <si>
    <t>18210102010012000110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</si>
  <si>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</si>
  <si>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</si>
  <si>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18210102020010000110</t>
  </si>
  <si>
    <t xml:space="preserve">    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</si>
  <si>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18210102020012000110</t>
  </si>
  <si>
    <t xml:space="preserve">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</si>
  <si>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</si>
  <si>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>Налог на доходы физических лиц с доходов, полученнных физическими лицами в соответствии со статьей 228 Налогового кодекса Российской Федерации</t>
  </si>
  <si>
    <t>18210102030010000110</t>
  </si>
  <si>
    <t xml:space="preserve">    Налог на доходы физических лиц с доходов, полученнных физическими лицами в соответствии со статьей 228 Налогового кодекса Российской Федерации</t>
  </si>
  <si>
    <t>18210102030012000110</t>
  </si>
  <si>
    <t>18210102030013000110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</si>
  <si>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</si>
  <si>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</si>
  <si>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</si>
  <si>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</si>
  <si>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</si>
  <si>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</si>
  <si>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</si>
  <si>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</si>
  <si>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</si>
  <si>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</si>
  <si>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</si>
  <si>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Налог, взимаемый с налогоплательщиков, выбравших в качестве объекта налогобложения доходы</t>
  </si>
  <si>
    <t>18210501011010000110</t>
  </si>
  <si>
    <t xml:space="preserve">    Налог, взимаемый с налогоплательщиков, выбравших в качестве объекта налогобложения доходы</t>
  </si>
  <si>
    <t>18210501011012000110</t>
  </si>
  <si>
    <t>18210501011013000110</t>
  </si>
  <si>
    <t xml:space="preserve">  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</si>
  <si>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18210501012012000110</t>
  </si>
  <si>
    <t>18210501012013000110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</si>
  <si>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</si>
  <si>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18210501021010000110</t>
  </si>
  <si>
    <t xml:space="preserve">    Налог, взимаемый с налогоплательщиков, выбравших в качестве объекта налогообложения доходы, уменьшенные на величину расходов</t>
  </si>
  <si>
    <t>18210501021012000110</t>
  </si>
  <si>
    <t>18210501021013000110</t>
  </si>
  <si>
    <t xml:space="preserve">    Налог, взимаемый с налогоплательщиков, выбравших в качестве объекта налогобложения доходы, уменьшенные на величину расходов (за налоговые периоды, истекшие до 1 января 2011 года)</t>
  </si>
  <si>
    <t>18210501022012000110</t>
  </si>
  <si>
    <t xml:space="preserve">    Единый налог на вмененный доход для отдельных видов деятельности</t>
  </si>
  <si>
    <t>18210502010022000110</t>
  </si>
  <si>
    <t>18210502010023000110</t>
  </si>
  <si>
    <t xml:space="preserve">    Единый налог на вмененный доход для отдельных видов деятельности (за  налоговые периоды, истекшие до 1 января 2011 года)</t>
  </si>
  <si>
    <t>18210502020022000110</t>
  </si>
  <si>
    <t>18210502020023000110</t>
  </si>
  <si>
    <t>Единый сельскохозяйственный налог</t>
  </si>
  <si>
    <t>18210503010010000110</t>
  </si>
  <si>
    <t xml:space="preserve">    Единый сельскохозяйственный налог</t>
  </si>
  <si>
    <t>18210503010012000110</t>
  </si>
  <si>
    <t>18210503010013000110</t>
  </si>
  <si>
    <t xml:space="preserve">    Единый сельскохозяйственный налог (за налоговые периоды, истекшие до 1 января 2011 года)</t>
  </si>
  <si>
    <t>18210503020012000110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</si>
  <si>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</si>
  <si>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18210504020020000110</t>
  </si>
  <si>
    <t>Налог на имущество организаций по имуществу, не входящему в Единую систему газоснабжения</t>
  </si>
  <si>
    <t>18210602010020000110</t>
  </si>
  <si>
    <t xml:space="preserve">    Налог на имущество организаций по имуществу, не входящему в Единую систему газоснабжения</t>
  </si>
  <si>
    <t>18210602010022000110</t>
  </si>
  <si>
    <t>18210602010023000110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</si>
  <si>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</si>
  <si>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18210803010011000110</t>
  </si>
  <si>
    <t>Министерство охраны окружающей среды Кировской области</t>
  </si>
  <si>
    <t>710</t>
  </si>
  <si>
    <t>71011611050010000140</t>
  </si>
  <si>
    <t>Министерство лесного хозяйства Кировской области</t>
  </si>
  <si>
    <t>804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</si>
  <si>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</si>
  <si>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80411611050010000140</t>
  </si>
  <si>
    <t>Администрация Губернатора и Правительства Кировской области</t>
  </si>
  <si>
    <t>836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</si>
  <si>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</si>
  <si>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83611601053019000140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</si>
  <si>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</si>
  <si>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</si>
  <si>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</si>
  <si>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</si>
  <si>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83611601203019000140</t>
  </si>
  <si>
    <t>финансовое управление администрации Кирово-Чепецкого района Кировской области</t>
  </si>
  <si>
    <t>912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</si>
  <si>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</si>
  <si>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912202215001050000150</t>
  </si>
  <si>
    <t xml:space="preserve">    Субсидии бюджетам муниципальных районов на повышение уровня подготовки выборных должностных лиц и муниципальных служащих органов местного самоуправления</t>
  </si>
  <si>
    <t>91220202999051300151</t>
  </si>
  <si>
    <t>Субсидии бюджетам муниципальных районов на реализацию областной целевой программы "Социальное развитие села"</t>
  </si>
  <si>
    <t>91220202999053300151</t>
  </si>
  <si>
    <t>Дотации (гранты) бюджетам муниципальных районов за достижение показателей деятельности органов местного самоуправления</t>
  </si>
  <si>
    <t>91220216549050000150</t>
  </si>
  <si>
    <t xml:space="preserve">Прочие субсидии бюджетам муниципальных районов </t>
  </si>
  <si>
    <t>91220202999050000150</t>
  </si>
  <si>
    <t xml:space="preserve">    Субсидии бюджетам муниципальных районов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образования, и работников муниципальных учреждений культуры (основного персонала) в соответствии с Указом Президента Российской Федерации от 7 мая 2012 года №597 "О мероприятиях по реализации социальной политики"</t>
  </si>
  <si>
    <t>91220202999053900150</t>
  </si>
  <si>
    <t>Субсидии бюджетам муниципальных районов на выполнение расходных обязательств муниципальных образований области</t>
  </si>
  <si>
    <t>91220202999057000150</t>
  </si>
  <si>
    <t>Субвенции бюджетам муниципальных районов на выполнение передаваемых полномочий субъектов Российской Федерации</t>
  </si>
  <si>
    <t>91220230024050000150</t>
  </si>
  <si>
    <t>Субвенции бюджетам муниципальных районов на осуществление первичного воинского учета на территориях,  где отсутствуют военные комиссариаты</t>
  </si>
  <si>
    <t>91220235118050000150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</si>
  <si>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</si>
  <si>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91220240014050000150</t>
  </si>
  <si>
    <t xml:space="preserve">Прочие межбюджетные трансферт, передаваемые бюджетам муниципальных районов </t>
  </si>
  <si>
    <t>91220249999050000150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</si>
  <si>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</si>
  <si>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91221960010050000150</t>
  </si>
  <si>
    <t>Прочие межбюджетные трансферты, передаваемые бюджетам муниципальных районов (прочие межбюджетные трансферты, передаваемые бюджетам муниципальных районов на стимулирование прироста налоговых поступлений)</t>
  </si>
  <si>
    <t>91220249999053400150</t>
  </si>
  <si>
    <t xml:space="preserve"> Прочие межбюджетные трансферты, передаваемые бюджетам муниципальных районов </t>
  </si>
  <si>
    <t xml:space="preserve">    Прочие межбюджетные трансферты, передаваемые бюджетам муниципальных районов на ликвидацию последствий аварийных и чрезвычайных ситуаций природного и техногенного характера</t>
  </si>
  <si>
    <t>91220204999054900151</t>
  </si>
  <si>
    <t xml:space="preserve"> Администрация  муниципального образования  Кирово-Чепецкий муниципальный  район Кировской области</t>
  </si>
  <si>
    <t>936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</si>
  <si>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(сумма платежа(перерасчеты, недоимка и задолженность по соответствующему платежу, в том числе отмененному))</t>
  </si>
  <si>
    <t>93610807174010000110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</si>
  <si>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</si>
  <si>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93611103050050000120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</si>
  <si>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</si>
  <si>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93611105013050000120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</si>
  <si>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</si>
  <si>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93611105035050000120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</si>
  <si>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</si>
  <si>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93611107015050000120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</si>
  <si>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</si>
  <si>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93611109045050000120</t>
  </si>
  <si>
    <t>Доходы, поступающие в порядке возмещения расходов, понесенных в связи с эксплуатацией имущества муниципальных районов</t>
  </si>
  <si>
    <t>93611302065050000130</t>
  </si>
  <si>
    <t>Прочие доходы от компенсации затрат бюджетов муниципальных районов</t>
  </si>
  <si>
    <t>93611302995050000130</t>
  </si>
  <si>
    <t>Доходы от реализации иного имущества, находящегося в собственности муниципальных  районов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казенных),  в части реализации основных средств по указанному имуществу</t>
  </si>
  <si>
    <t>93611402053050000410</t>
  </si>
  <si>
    <t>Доходы от реализации иного имущества, находящегося в собственности муниципальных  районов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казенных),  в части реализации материальных  запасов по указанному имуществу</t>
  </si>
  <si>
    <t>93611402053050000440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</si>
  <si>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</si>
  <si>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93611406013050000430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</si>
  <si>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</si>
  <si>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93611607010050000140</t>
  </si>
  <si>
    <t>93611611050010000140</t>
  </si>
  <si>
    <t>Невыясненные поступления, зачисляемые в бюджеты муниципальных районов</t>
  </si>
  <si>
    <t>93611701050050000180</t>
  </si>
  <si>
    <t>Прочие неналоговые доходы бюджетов муниципальных районов</t>
  </si>
  <si>
    <t>93611705050050000180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</si>
  <si>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</si>
  <si>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93620220216050000150</t>
  </si>
  <si>
    <t xml:space="preserve">    Субсидии бюджетам муниципальных районов на реализацию областной целевой программы "Комплексная программа модернизации и реформирования жилищно-коммунального хозяйства Кировской области"</t>
  </si>
  <si>
    <t>93620202999051100151</t>
  </si>
  <si>
    <t>93620202999051300151</t>
  </si>
  <si>
    <t xml:space="preserve">    Субсидии бюджетам муниципальных районов на содержание и ремонт автомобильных дорог общего пользования местного значения</t>
  </si>
  <si>
    <t>93620202999053000151</t>
  </si>
  <si>
    <t xml:space="preserve">    Субсидии бюджетам муниципальных районов  на реализацию мероприятий инвестиционных программ (проектов) развития общественной инфраструктуры</t>
  </si>
  <si>
    <t>93620202999053700151</t>
  </si>
  <si>
    <t xml:space="preserve">    Субсидии бюджетам муниципальных районов на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</si>
  <si>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93620202999054400151</t>
  </si>
  <si>
    <t xml:space="preserve">    Субсидии бюджетам муниципальных районов на выравнивание обеспеченности муниципальных образований по реализации ими их отдельных полномочий</t>
  </si>
  <si>
    <t>93620202999057000151</t>
  </si>
  <si>
    <t>Субсидии бюджетам муниципальных районов на проведение комплексных кадастровых работ</t>
  </si>
  <si>
    <t>93620225511050000150</t>
  </si>
  <si>
    <t>Прочие субсидии бюджетам муниципальных районов</t>
  </si>
  <si>
    <t>93620229999050000150</t>
  </si>
  <si>
    <t>93620230024050000150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</si>
  <si>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</si>
  <si>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93620230027050000150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</si>
  <si>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</si>
  <si>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</si>
  <si>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93620240014050000150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</si>
  <si>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поселения в области градостроительной деятельности в соответствии с заключенными соглашениями (межбюджетные трансферты, передаваемые бюджетам муниципальных районов из бюджетов поселений на осуществление части полномочий  в области градостроительной деятельности  в соответствии с заключенными соглашениями)</t>
  </si>
  <si>
    <t>93620204014050004150</t>
  </si>
  <si>
    <t xml:space="preserve">    Межбюджетные трансферты, передаваемые бюджетам муниципальных районов из бюджетов поселений на выполнение части полномочий по вопросам координации и взаимодействия по обмену оперативной информацией при угрозе и возникновении аварийных и чрезвычайных ситуаций природного и техногенного характера</t>
  </si>
  <si>
    <t>93620204014050006151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</si>
  <si>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по осуществлению земельного контроля за использованием земель поселений</t>
  </si>
  <si>
    <t>93620204014050008151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</si>
  <si>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по  осуществлению муниципального жилищного контроля в соответствии с заключенными соглашениями (межбюджетные трансферты, передаваемые бюджетам муниципальных районов из бюджетов поселений на осуществление части полномочий по  осуществлению муниципального жилищного контроля в соответствии с заключенными соглашениями)</t>
  </si>
  <si>
    <t>93620204014050010150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</si>
  <si>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соответствии с заключенными соглашениями</t>
  </si>
  <si>
    <t>93620204014050011151</t>
  </si>
  <si>
    <t xml:space="preserve">Прочие межбюджетные трансферты, передаваемые бюджетам муниципальных районов </t>
  </si>
  <si>
    <t>93620249999050000150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</si>
  <si>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</si>
  <si>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93620705010050000150</t>
  </si>
  <si>
    <t>Прочие межбюджетные трансферты, передаваемые бюджетам муниципальных районов</t>
  </si>
  <si>
    <t>Прочие безвозмездные поступления в бюджеты муниципальных районов</t>
  </si>
  <si>
    <t>93620705030050000150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</si>
  <si>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</si>
  <si>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93621860010050000150</t>
  </si>
  <si>
    <t>Возврат остатков субвенций на возмещение части процентной ставки по инвестиционным кредитам (займам) в агропромышленном комплексе из бюджетов муниципальных районов</t>
  </si>
  <si>
    <t>93621935544050000150</t>
  </si>
  <si>
    <t>93621960010050000150</t>
  </si>
  <si>
    <t>муниципальное казенное учреждение «Управление культуры администрации муниципального образования Кирово-Чепецкий муниципальный район Кировской области»</t>
  </si>
  <si>
    <t>940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</si>
  <si>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</si>
  <si>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94020225228050000150</t>
  </si>
  <si>
    <t>Субсидия бюджетам муниципальных районов на поддержку отрасли культуры</t>
  </si>
  <si>
    <t>94020225519050000150</t>
  </si>
  <si>
    <t>94020202999057000151</t>
  </si>
  <si>
    <t>94020230024050000150</t>
  </si>
  <si>
    <t xml:space="preserve">    Субвенции бюджетам муниципальных районов на выполнение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пунктах, поселках городского типа бесплатной жилой площади с отоплением и бесплатного электроснабжения</t>
  </si>
  <si>
    <t>94020203024052200151</t>
  </si>
  <si>
    <t>94020249999050000150</t>
  </si>
  <si>
    <t>94020705030050000150</t>
  </si>
  <si>
    <t>муниципальное казенное учреждение «Управление образования администрации муниципального образования Кирово-Чепецкий муниципальный район Кировской области»</t>
  </si>
  <si>
    <t>941</t>
  </si>
  <si>
    <t>Прочие доходы от оказания платных услуг (работ) получателями средств бюджетов муниципальных районов</t>
  </si>
  <si>
    <t>94111301995050000130</t>
  </si>
  <si>
    <t>94111302065050000130</t>
  </si>
  <si>
    <t>94111302995050000130</t>
  </si>
  <si>
    <t>94111607010050000140</t>
  </si>
  <si>
    <t>94111701050050000180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</si>
  <si>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</si>
  <si>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94120225179050000150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</si>
  <si>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</si>
  <si>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94120225304050000150</t>
  </si>
  <si>
    <t>94120229999050000150</t>
  </si>
  <si>
    <t xml:space="preserve">    Субсидии бюджетам муниципальных районов на оздоровление детей</t>
  </si>
  <si>
    <t>94120202999053100151</t>
  </si>
  <si>
    <t xml:space="preserve">    Субсидии бюджетам муниципальных районов на реализацию   целевой программы "Социальное развитие села"</t>
  </si>
  <si>
    <t>94120202999053300151</t>
  </si>
  <si>
    <t>94120202999053900151</t>
  </si>
  <si>
    <t>94120202999057000151</t>
  </si>
  <si>
    <t>94120230024050000150</t>
  </si>
  <si>
    <t>94120203024052200151</t>
  </si>
  <si>
    <t xml:space="preserve">    Субвенции бюджетам муниципальных районов на выполнение отдельных государственных полномочий по социальному обслуживанию детей-сирот и детей, оставшихся без попечения родителей, в муниципальных детских домах и школах-интернатах для детей-сирот</t>
  </si>
  <si>
    <t>94120203024052300151</t>
  </si>
  <si>
    <t xml:space="preserve">    Субвенции бюджетам муниципальных районов на реализацию государственного стандарта общего образования</t>
  </si>
  <si>
    <t>94120203024052700151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</si>
  <si>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</si>
  <si>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94120230029050000150</t>
  </si>
  <si>
    <t>Прочие субвенции бюджетам муниципальных районов</t>
  </si>
  <si>
    <t>94120239999050000150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</si>
  <si>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 детскими общественныии объединениями государственных 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</si>
  <si>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94120245050050000150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</si>
  <si>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</si>
  <si>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94120245303050000150</t>
  </si>
  <si>
    <t>94120249999050000150</t>
  </si>
  <si>
    <t>94120705030050000150</t>
  </si>
  <si>
    <t>94121960010050000150</t>
  </si>
  <si>
    <t>Контрольно-счетная комиссия муниципального образования
Кирово-Чепецкий муниципальный район Кировской области</t>
  </si>
  <si>
    <t>943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</si>
  <si>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жилищно-коммунального хозяйства в соответствии с заключенными соглашениями</t>
  </si>
  <si>
    <t>94320240014050000150</t>
  </si>
</sst>
</file>

<file path=xl/styles.xml><?xml version="1.0" encoding="utf-8"?>
<styleSheet xmlns="http://schemas.openxmlformats.org/spreadsheetml/2006/main">
  <numFmts count="2">
    <numFmt numFmtId="168" formatCode="#,##0.0"/>
    <numFmt numFmtId="169" formatCode="000000"/>
  </numFmts>
  <fonts count="39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i/>
      <sz val="9"/>
      <name val="Cambria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4"/>
      <name val="Calibri"/>
    </font>
    <font>
      <b/>
      <sz val="13"/>
      <color indexed="54"/>
      <name val="Calibri"/>
    </font>
    <font>
      <b/>
      <sz val="11"/>
      <color indexed="54"/>
      <name val="Calibri"/>
    </font>
    <font>
      <b/>
      <sz val="11"/>
      <name val="Calibri"/>
    </font>
    <font>
      <b/>
      <sz val="11"/>
      <color indexed="65"/>
      <name val="Calibri"/>
    </font>
    <font>
      <sz val="18"/>
      <color indexed="54"/>
      <name val="Calibri Light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0"/>
      <name val="Arial"/>
    </font>
    <font>
      <b/>
      <sz val="8"/>
      <name val="Arial"/>
    </font>
    <font>
      <sz val="8"/>
      <name val="Arial Cyr"/>
    </font>
    <font>
      <sz val="11"/>
      <name val="Arial"/>
    </font>
    <font>
      <b/>
      <sz val="12"/>
      <name val="Arial"/>
    </font>
    <font>
      <sz val="9"/>
      <name val="Arial"/>
    </font>
    <font>
      <sz val="9"/>
      <name val="Arial Cyr"/>
    </font>
    <font>
      <sz val="8"/>
      <name val="Arial"/>
    </font>
    <font>
      <b/>
      <sz val="14"/>
      <name val="Times New Roman"/>
    </font>
    <font>
      <b/>
      <sz val="11"/>
      <name val="Arial"/>
    </font>
    <font>
      <sz val="12"/>
      <name val="Times New Roman"/>
    </font>
    <font>
      <b/>
      <sz val="9"/>
      <name val="Arial"/>
    </font>
    <font>
      <b/>
      <i/>
      <sz val="10"/>
      <name val="Arial"/>
    </font>
    <font>
      <b/>
      <sz val="10"/>
      <name val="Arial"/>
    </font>
    <font>
      <i/>
      <sz val="9"/>
      <name val="Arial"/>
    </font>
    <font>
      <i/>
      <sz val="9"/>
      <color theme="1"/>
      <name val="Arial Cyr"/>
    </font>
    <font>
      <sz val="10.5"/>
      <color indexed="63"/>
      <name val="Arial"/>
    </font>
    <font>
      <sz val="9"/>
      <color theme="1"/>
      <name val="Arial Cyr"/>
    </font>
    <font>
      <i/>
      <sz val="9"/>
      <color theme="1"/>
      <name val="Arial"/>
    </font>
    <font>
      <sz val="10"/>
      <color theme="1"/>
      <name val="Arial Cyr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5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theme="0"/>
      </patternFill>
    </fill>
  </fills>
  <borders count="31">
    <border>
      <left/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theme="1"/>
      </left>
      <right style="thin">
        <color theme="1"/>
      </right>
      <top/>
      <bottom style="hair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7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3" borderId="0"/>
    <xf numFmtId="0" fontId="1" fillId="9" borderId="0"/>
    <xf numFmtId="0" fontId="1" fillId="10" borderId="0"/>
    <xf numFmtId="0" fontId="1" fillId="8" borderId="0"/>
    <xf numFmtId="0" fontId="1" fillId="10" borderId="0"/>
    <xf numFmtId="0" fontId="2" fillId="8" borderId="0"/>
    <xf numFmtId="0" fontId="2" fillId="3" borderId="0"/>
    <xf numFmtId="0" fontId="2" fillId="9" borderId="0"/>
    <xf numFmtId="0" fontId="2" fillId="10" borderId="0"/>
    <xf numFmtId="0" fontId="2" fillId="11" borderId="0"/>
    <xf numFmtId="0" fontId="2" fillId="12" borderId="0"/>
    <xf numFmtId="49" fontId="3" fillId="0" borderId="1">
      <alignment horizontal="left" vertical="center" wrapText="1" indent="1"/>
    </xf>
    <xf numFmtId="49" fontId="3" fillId="0" borderId="1">
      <alignment horizontal="left" vertical="center" wrapText="1" indent="1"/>
    </xf>
    <xf numFmtId="1" fontId="3" fillId="0" borderId="2">
      <alignment horizontal="center" vertical="center" shrinkToFit="1"/>
    </xf>
    <xf numFmtId="4" fontId="3" fillId="0" borderId="2">
      <alignment horizontal="right" vertical="center" shrinkToFit="1"/>
    </xf>
    <xf numFmtId="1" fontId="3" fillId="0" borderId="3">
      <alignment horizontal="center" vertical="center" shrinkToFit="1"/>
    </xf>
    <xf numFmtId="0" fontId="2" fillId="11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2" borderId="0"/>
    <xf numFmtId="0" fontId="4" fillId="3" borderId="4"/>
    <xf numFmtId="0" fontId="5" fillId="9" borderId="5"/>
    <xf numFmtId="0" fontId="6" fillId="9" borderId="4"/>
    <xf numFmtId="0" fontId="7" fillId="0" borderId="6"/>
    <xf numFmtId="0" fontId="8" fillId="0" borderId="7"/>
    <xf numFmtId="0" fontId="9" fillId="0" borderId="8"/>
    <xf numFmtId="0" fontId="9" fillId="0" borderId="0"/>
    <xf numFmtId="0" fontId="10" fillId="0" borderId="9"/>
    <xf numFmtId="0" fontId="11" fillId="14" borderId="10"/>
    <xf numFmtId="0" fontId="12" fillId="0" borderId="0"/>
    <xf numFmtId="0" fontId="13" fillId="10" borderId="0"/>
    <xf numFmtId="0" fontId="14" fillId="17" borderId="0"/>
    <xf numFmtId="0" fontId="15" fillId="0" borderId="0"/>
    <xf numFmtId="0" fontId="38" fillId="5" borderId="11"/>
    <xf numFmtId="0" fontId="16" fillId="0" borderId="12"/>
    <xf numFmtId="0" fontId="17" fillId="0" borderId="0"/>
    <xf numFmtId="0" fontId="18" fillId="7" borderId="0"/>
  </cellStyleXfs>
  <cellXfs count="116">
    <xf numFmtId="0" fontId="0" fillId="0" borderId="0" xfId="0"/>
    <xf numFmtId="0" fontId="19" fillId="0" borderId="0" xfId="0" applyFont="1"/>
    <xf numFmtId="0" fontId="20" fillId="4" borderId="0" xfId="0" applyFont="1" applyFill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vertical="center" wrapText="1"/>
    </xf>
    <xf numFmtId="0" fontId="24" fillId="4" borderId="0" xfId="0" applyFont="1" applyFill="1"/>
    <xf numFmtId="0" fontId="24" fillId="4" borderId="13" xfId="0" applyFont="1" applyFill="1" applyBorder="1" applyAlignment="1">
      <alignment horizontal="center"/>
    </xf>
    <xf numFmtId="0" fontId="24" fillId="0" borderId="0" xfId="0" applyFont="1"/>
    <xf numFmtId="0" fontId="25" fillId="4" borderId="14" xfId="0" applyFont="1" applyFill="1" applyBorder="1"/>
    <xf numFmtId="0" fontId="25" fillId="4" borderId="15" xfId="0" applyFont="1" applyFill="1" applyBorder="1" applyAlignment="1">
      <alignment horizontal="center"/>
    </xf>
    <xf numFmtId="0" fontId="19" fillId="4" borderId="0" xfId="0" applyFont="1" applyFill="1"/>
    <xf numFmtId="0" fontId="25" fillId="4" borderId="16" xfId="0" applyFont="1" applyFill="1" applyBorder="1" applyAlignment="1">
      <alignment horizontal="right"/>
    </xf>
    <xf numFmtId="49" fontId="25" fillId="4" borderId="17" xfId="0" applyNumberFormat="1" applyFont="1" applyFill="1" applyBorder="1" applyAlignment="1">
      <alignment horizontal="center"/>
    </xf>
    <xf numFmtId="0" fontId="19" fillId="4" borderId="0" xfId="0" applyFont="1" applyFill="1" applyAlignment="1">
      <alignment vertical="top" wrapText="1"/>
    </xf>
    <xf numFmtId="0" fontId="21" fillId="4" borderId="16" xfId="0" applyFont="1" applyFill="1" applyBorder="1" applyAlignment="1">
      <alignment horizontal="right"/>
    </xf>
    <xf numFmtId="0" fontId="21" fillId="4" borderId="18" xfId="0" applyFont="1" applyFill="1" applyBorder="1" applyAlignment="1">
      <alignment horizontal="center"/>
    </xf>
    <xf numFmtId="0" fontId="26" fillId="4" borderId="0" xfId="0" applyFont="1" applyFill="1" applyAlignment="1">
      <alignment vertical="top" wrapText="1"/>
    </xf>
    <xf numFmtId="0" fontId="25" fillId="4" borderId="18" xfId="0" applyFont="1" applyFill="1" applyBorder="1"/>
    <xf numFmtId="0" fontId="25" fillId="4" borderId="18" xfId="0" applyFont="1" applyFill="1" applyBorder="1" applyAlignment="1">
      <alignment horizontal="center" shrinkToFit="1"/>
    </xf>
    <xf numFmtId="49" fontId="25" fillId="4" borderId="18" xfId="0" applyNumberFormat="1" applyFont="1" applyFill="1" applyBorder="1" applyAlignment="1">
      <alignment horizontal="center"/>
    </xf>
    <xf numFmtId="0" fontId="26" fillId="4" borderId="0" xfId="0" applyFont="1" applyFill="1"/>
    <xf numFmtId="49" fontId="25" fillId="4" borderId="19" xfId="0" applyNumberFormat="1" applyFont="1" applyFill="1" applyBorder="1" applyAlignment="1">
      <alignment horizontal="center"/>
    </xf>
    <xf numFmtId="0" fontId="26" fillId="4" borderId="13" xfId="0" applyFont="1" applyFill="1" applyBorder="1"/>
    <xf numFmtId="0" fontId="22" fillId="4" borderId="13" xfId="0" applyFont="1" applyFill="1" applyBorder="1"/>
    <xf numFmtId="0" fontId="0" fillId="0" borderId="20" xfId="0" applyBorder="1"/>
    <xf numFmtId="0" fontId="0" fillId="0" borderId="21" xfId="0" applyBorder="1"/>
    <xf numFmtId="0" fontId="0" fillId="0" borderId="13" xfId="0" applyBorder="1"/>
    <xf numFmtId="0" fontId="0" fillId="0" borderId="22" xfId="0" applyBorder="1"/>
    <xf numFmtId="0" fontId="26" fillId="0" borderId="3" xfId="0" applyFont="1" applyBorder="1" applyAlignment="1">
      <alignment horizontal="center" vertical="center" wrapText="1"/>
    </xf>
    <xf numFmtId="0" fontId="26" fillId="4" borderId="3" xfId="0" applyFont="1" applyFill="1" applyBorder="1" applyAlignment="1">
      <alignment horizontal="center" vertical="center" wrapText="1"/>
    </xf>
    <xf numFmtId="0" fontId="30" fillId="0" borderId="3" xfId="0" applyFont="1" applyBorder="1" applyAlignment="1">
      <alignment wrapText="1"/>
    </xf>
    <xf numFmtId="49" fontId="24" fillId="0" borderId="3" xfId="0" applyNumberFormat="1" applyFont="1" applyBorder="1" applyAlignment="1">
      <alignment horizontal="center" shrinkToFit="1"/>
    </xf>
    <xf numFmtId="168" fontId="28" fillId="0" borderId="3" xfId="0" applyNumberFormat="1" applyFont="1" applyBorder="1" applyAlignment="1">
      <alignment horizontal="right" shrinkToFit="1"/>
    </xf>
    <xf numFmtId="4" fontId="24" fillId="4" borderId="3" xfId="0" applyNumberFormat="1" applyFont="1" applyFill="1" applyBorder="1" applyAlignment="1">
      <alignment horizontal="right" shrinkToFit="1"/>
    </xf>
    <xf numFmtId="0" fontId="0" fillId="0" borderId="0" xfId="0"/>
    <xf numFmtId="0" fontId="31" fillId="18" borderId="3" xfId="0" applyFont="1" applyFill="1" applyBorder="1" applyAlignment="1">
      <alignment horizontal="left" vertical="top" wrapText="1"/>
    </xf>
    <xf numFmtId="49" fontId="32" fillId="18" borderId="3" xfId="0" applyNumberFormat="1" applyFont="1" applyFill="1" applyBorder="1" applyAlignment="1">
      <alignment horizontal="center" vertical="center"/>
    </xf>
    <xf numFmtId="168" fontId="31" fillId="18" borderId="3" xfId="0" applyNumberFormat="1" applyFont="1" applyFill="1" applyBorder="1" applyAlignment="1">
      <alignment horizontal="right" vertical="center" shrinkToFit="1"/>
    </xf>
    <xf numFmtId="4" fontId="24" fillId="18" borderId="3" xfId="0" applyNumberFormat="1" applyFont="1" applyFill="1" applyBorder="1" applyAlignment="1">
      <alignment horizontal="right" shrinkToFit="1"/>
    </xf>
    <xf numFmtId="0" fontId="19" fillId="18" borderId="0" xfId="0" applyFont="1" applyFill="1"/>
    <xf numFmtId="0" fontId="0" fillId="18" borderId="0" xfId="0" applyFill="1"/>
    <xf numFmtId="0" fontId="33" fillId="18" borderId="3" xfId="0" applyFont="1" applyFill="1" applyBorder="1" applyAlignment="1">
      <alignment wrapText="1"/>
    </xf>
    <xf numFmtId="49" fontId="33" fillId="18" borderId="3" xfId="0" applyNumberFormat="1" applyFont="1" applyFill="1" applyBorder="1" applyAlignment="1">
      <alignment horizontal="center" shrinkToFit="1"/>
    </xf>
    <xf numFmtId="168" fontId="33" fillId="18" borderId="3" xfId="0" applyNumberFormat="1" applyFont="1" applyFill="1" applyBorder="1" applyAlignment="1">
      <alignment horizontal="right" vertical="center" shrinkToFit="1"/>
    </xf>
    <xf numFmtId="168" fontId="33" fillId="18" borderId="3" xfId="0" applyNumberFormat="1" applyFont="1" applyFill="1" applyBorder="1" applyAlignment="1">
      <alignment horizontal="right" shrinkToFit="1"/>
    </xf>
    <xf numFmtId="4" fontId="33" fillId="18" borderId="3" xfId="0" applyNumberFormat="1" applyFont="1" applyFill="1" applyBorder="1" applyAlignment="1">
      <alignment horizontal="right" shrinkToFit="1"/>
    </xf>
    <xf numFmtId="0" fontId="33" fillId="18" borderId="3" xfId="0" applyFont="1" applyFill="1" applyBorder="1" applyAlignment="1">
      <alignment horizontal="left" wrapText="1"/>
    </xf>
    <xf numFmtId="169" fontId="33" fillId="0" borderId="3" xfId="19" applyNumberFormat="1" applyFont="1" applyBorder="1" applyAlignment="1">
      <alignment vertical="center" wrapText="1"/>
    </xf>
    <xf numFmtId="169" fontId="33" fillId="18" borderId="3" xfId="20" applyNumberFormat="1" applyFont="1" applyFill="1" applyBorder="1" applyAlignment="1" applyProtection="1">
      <alignment vertical="center" wrapText="1"/>
    </xf>
    <xf numFmtId="168" fontId="34" fillId="18" borderId="3" xfId="0" applyNumberFormat="1" applyFont="1" applyFill="1" applyBorder="1"/>
    <xf numFmtId="0" fontId="35" fillId="18" borderId="0" xfId="0" applyFont="1" applyFill="1" applyAlignment="1">
      <alignment horizontal="left"/>
    </xf>
    <xf numFmtId="169" fontId="33" fillId="18" borderId="3" xfId="20" applyNumberFormat="1" applyFont="1" applyFill="1" applyBorder="1" applyAlignment="1" applyProtection="1">
      <alignment wrapText="1"/>
    </xf>
    <xf numFmtId="168" fontId="36" fillId="18" borderId="3" xfId="0" applyNumberFormat="1" applyFont="1" applyFill="1" applyBorder="1"/>
    <xf numFmtId="0" fontId="31" fillId="18" borderId="3" xfId="0" applyFont="1" applyFill="1" applyBorder="1"/>
    <xf numFmtId="49" fontId="32" fillId="18" borderId="3" xfId="0" applyNumberFormat="1" applyFont="1" applyFill="1" applyBorder="1" applyAlignment="1">
      <alignment horizontal="center" shrinkToFit="1"/>
    </xf>
    <xf numFmtId="168" fontId="31" fillId="18" borderId="3" xfId="0" applyNumberFormat="1" applyFont="1" applyFill="1" applyBorder="1" applyAlignment="1">
      <alignment horizontal="right" shrinkToFit="1"/>
    </xf>
    <xf numFmtId="49" fontId="31" fillId="18" borderId="3" xfId="0" applyNumberFormat="1" applyFont="1" applyFill="1" applyBorder="1" applyAlignment="1">
      <alignment horizontal="center" vertical="top"/>
    </xf>
    <xf numFmtId="168" fontId="19" fillId="18" borderId="0" xfId="0" applyNumberFormat="1" applyFont="1" applyFill="1"/>
    <xf numFmtId="168" fontId="0" fillId="18" borderId="0" xfId="0" applyNumberFormat="1" applyFill="1"/>
    <xf numFmtId="168" fontId="0" fillId="0" borderId="0" xfId="0" applyNumberFormat="1"/>
    <xf numFmtId="169" fontId="33" fillId="18" borderId="23" xfId="21" applyNumberFormat="1" applyFont="1" applyFill="1" applyBorder="1" applyAlignment="1" applyProtection="1">
      <alignment vertical="center" wrapText="1"/>
    </xf>
    <xf numFmtId="1" fontId="33" fillId="18" borderId="2" xfId="22" applyNumberFormat="1" applyFont="1" applyFill="1" applyBorder="1" applyAlignment="1" applyProtection="1">
      <alignment horizontal="center" shrinkToFit="1"/>
    </xf>
    <xf numFmtId="1" fontId="33" fillId="0" borderId="2" xfId="21" applyNumberFormat="1" applyFont="1" applyBorder="1" applyAlignment="1" applyProtection="1">
      <alignment horizontal="center" shrinkToFit="1"/>
    </xf>
    <xf numFmtId="0" fontId="31" fillId="18" borderId="3" xfId="0" applyFont="1" applyFill="1" applyBorder="1" applyAlignment="1">
      <alignment wrapText="1"/>
    </xf>
    <xf numFmtId="168" fontId="32" fillId="18" borderId="3" xfId="0" applyNumberFormat="1" applyFont="1" applyFill="1" applyBorder="1" applyAlignment="1">
      <alignment horizontal="right" shrinkToFit="1"/>
    </xf>
    <xf numFmtId="169" fontId="33" fillId="18" borderId="3" xfId="0" applyNumberFormat="1" applyFont="1" applyFill="1" applyBorder="1" applyAlignment="1">
      <alignment wrapText="1"/>
    </xf>
    <xf numFmtId="169" fontId="31" fillId="18" borderId="3" xfId="0" applyNumberFormat="1" applyFont="1" applyFill="1" applyBorder="1" applyAlignment="1">
      <alignment vertical="center" wrapText="1"/>
    </xf>
    <xf numFmtId="49" fontId="33" fillId="18" borderId="3" xfId="24" applyNumberFormat="1" applyFont="1" applyFill="1" applyBorder="1" applyAlignment="1" applyProtection="1">
      <alignment horizontal="center" shrinkToFit="1"/>
    </xf>
    <xf numFmtId="169" fontId="33" fillId="18" borderId="24" xfId="20" applyNumberFormat="1" applyFont="1" applyFill="1" applyBorder="1" applyAlignment="1" applyProtection="1">
      <alignment vertical="center" wrapText="1"/>
    </xf>
    <xf numFmtId="1" fontId="3" fillId="18" borderId="22" xfId="22" applyNumberFormat="1" applyFont="1" applyFill="1" applyBorder="1" applyAlignment="1" applyProtection="1">
      <alignment horizontal="center" shrinkToFit="1"/>
    </xf>
    <xf numFmtId="1" fontId="3" fillId="18" borderId="2" xfId="22" applyNumberFormat="1" applyFont="1" applyFill="1" applyBorder="1" applyAlignment="1" applyProtection="1">
      <alignment horizontal="center" shrinkToFit="1"/>
    </xf>
    <xf numFmtId="49" fontId="31" fillId="18" borderId="3" xfId="0" applyNumberFormat="1" applyFont="1" applyFill="1" applyBorder="1" applyAlignment="1">
      <alignment horizontal="center" shrinkToFit="1"/>
    </xf>
    <xf numFmtId="49" fontId="33" fillId="0" borderId="24" xfId="19" applyNumberFormat="1" applyFont="1" applyBorder="1" applyAlignment="1">
      <alignment horizontal="left" vertical="center" wrapText="1"/>
    </xf>
    <xf numFmtId="1" fontId="33" fillId="0" borderId="22" xfId="21" applyNumberFormat="1" applyFont="1" applyBorder="1" applyAlignment="1">
      <alignment horizontal="center" vertical="center" shrinkToFit="1"/>
    </xf>
    <xf numFmtId="0" fontId="33" fillId="18" borderId="2" xfId="0" applyFont="1" applyFill="1" applyBorder="1" applyAlignment="1">
      <alignment wrapText="1"/>
    </xf>
    <xf numFmtId="169" fontId="33" fillId="18" borderId="26" xfId="0" applyNumberFormat="1" applyFont="1" applyFill="1" applyBorder="1" applyAlignment="1">
      <alignment vertical="center" wrapText="1"/>
    </xf>
    <xf numFmtId="169" fontId="33" fillId="18" borderId="25" xfId="0" applyNumberFormat="1" applyFont="1" applyFill="1" applyBorder="1" applyAlignment="1">
      <alignment vertical="center" wrapText="1"/>
    </xf>
    <xf numFmtId="49" fontId="33" fillId="18" borderId="22" xfId="0" applyNumberFormat="1" applyFont="1" applyFill="1" applyBorder="1" applyAlignment="1">
      <alignment horizontal="center" shrinkToFit="1"/>
    </xf>
    <xf numFmtId="1" fontId="33" fillId="0" borderId="22" xfId="21" applyNumberFormat="1" applyFont="1" applyBorder="1" applyAlignment="1">
      <alignment horizontal="center" shrinkToFit="1"/>
    </xf>
    <xf numFmtId="169" fontId="33" fillId="18" borderId="2" xfId="0" applyNumberFormat="1" applyFont="1" applyFill="1" applyBorder="1" applyAlignment="1">
      <alignment vertical="center" wrapText="1"/>
    </xf>
    <xf numFmtId="49" fontId="31" fillId="18" borderId="3" xfId="0" applyNumberFormat="1" applyFont="1" applyFill="1" applyBorder="1" applyAlignment="1">
      <alignment horizontal="center" vertical="center" shrinkToFit="1"/>
    </xf>
    <xf numFmtId="169" fontId="33" fillId="18" borderId="2" xfId="20" applyNumberFormat="1" applyFont="1" applyFill="1" applyBorder="1" applyAlignment="1" applyProtection="1">
      <alignment vertical="center" wrapText="1"/>
    </xf>
    <xf numFmtId="1" fontId="33" fillId="18" borderId="3" xfId="22" applyNumberFormat="1" applyFont="1" applyFill="1" applyBorder="1" applyAlignment="1" applyProtection="1">
      <alignment horizontal="center" shrinkToFit="1"/>
    </xf>
    <xf numFmtId="168" fontId="33" fillId="18" borderId="3" xfId="23" applyNumberFormat="1" applyFont="1" applyFill="1" applyBorder="1" applyAlignment="1" applyProtection="1">
      <alignment horizontal="right" shrinkToFit="1"/>
    </xf>
    <xf numFmtId="168" fontId="33" fillId="18" borderId="3" xfId="23" applyNumberFormat="1" applyFont="1" applyFill="1" applyBorder="1" applyAlignment="1" applyProtection="1">
      <alignment horizontal="right" vertical="center" shrinkToFit="1"/>
    </xf>
    <xf numFmtId="169" fontId="33" fillId="18" borderId="3" xfId="21" applyNumberFormat="1" applyFont="1" applyFill="1" applyBorder="1" applyAlignment="1" applyProtection="1">
      <alignment vertical="center" wrapText="1"/>
    </xf>
    <xf numFmtId="169" fontId="33" fillId="18" borderId="3" xfId="0" applyNumberFormat="1" applyFont="1" applyFill="1" applyBorder="1" applyAlignment="1">
      <alignment vertical="center" wrapText="1"/>
    </xf>
    <xf numFmtId="169" fontId="33" fillId="18" borderId="3" xfId="21" applyNumberFormat="1" applyFont="1" applyFill="1" applyBorder="1" applyAlignment="1" applyProtection="1">
      <alignment horizontal="left" vertical="center" wrapText="1"/>
    </xf>
    <xf numFmtId="49" fontId="33" fillId="0" borderId="24" xfId="19" applyNumberFormat="1" applyFont="1" applyBorder="1" applyAlignment="1">
      <alignment vertical="center" wrapText="1"/>
    </xf>
    <xf numFmtId="49" fontId="33" fillId="18" borderId="27" xfId="0" applyNumberFormat="1" applyFont="1" applyFill="1" applyBorder="1" applyAlignment="1">
      <alignment horizontal="center" shrinkToFit="1"/>
    </xf>
    <xf numFmtId="49" fontId="33" fillId="0" borderId="24" xfId="19" applyNumberFormat="1" applyFont="1" applyBorder="1" applyAlignment="1" applyProtection="1">
      <alignment vertical="center" wrapText="1"/>
    </xf>
    <xf numFmtId="1" fontId="33" fillId="18" borderId="22" xfId="22" applyNumberFormat="1" applyFont="1" applyFill="1" applyBorder="1" applyAlignment="1" applyProtection="1">
      <alignment horizontal="center" shrinkToFit="1"/>
    </xf>
    <xf numFmtId="169" fontId="33" fillId="18" borderId="3" xfId="20" applyNumberFormat="1" applyFont="1" applyFill="1" applyBorder="1" applyAlignment="1" applyProtection="1">
      <alignment horizontal="left" vertical="center" wrapText="1"/>
    </xf>
    <xf numFmtId="49" fontId="33" fillId="18" borderId="28" xfId="21" applyNumberFormat="1" applyFont="1" applyFill="1" applyBorder="1" applyAlignment="1" applyProtection="1">
      <alignment vertical="center" wrapText="1"/>
    </xf>
    <xf numFmtId="49" fontId="33" fillId="18" borderId="29" xfId="21" applyNumberFormat="1" applyFont="1" applyFill="1" applyBorder="1" applyAlignment="1" applyProtection="1">
      <alignment vertical="center" wrapText="1"/>
    </xf>
    <xf numFmtId="49" fontId="33" fillId="18" borderId="30" xfId="21" applyNumberFormat="1" applyFont="1" applyFill="1" applyBorder="1" applyAlignment="1" applyProtection="1">
      <alignment vertical="center" wrapText="1"/>
    </xf>
    <xf numFmtId="49" fontId="33" fillId="18" borderId="3" xfId="22" applyNumberFormat="1" applyFont="1" applyFill="1" applyBorder="1" applyAlignment="1" applyProtection="1">
      <alignment horizontal="center" vertical="center" shrinkToFit="1"/>
    </xf>
    <xf numFmtId="169" fontId="33" fillId="18" borderId="2" xfId="21" applyNumberFormat="1" applyFont="1" applyFill="1" applyBorder="1" applyAlignment="1" applyProtection="1">
      <alignment vertical="center" wrapText="1"/>
    </xf>
    <xf numFmtId="0" fontId="33" fillId="18" borderId="3" xfId="0" applyFont="1" applyFill="1" applyBorder="1"/>
    <xf numFmtId="0" fontId="33" fillId="18" borderId="26" xfId="0" applyFont="1" applyFill="1" applyBorder="1" applyAlignment="1">
      <alignment wrapText="1"/>
    </xf>
    <xf numFmtId="49" fontId="33" fillId="18" borderId="29" xfId="21" applyNumberFormat="1" applyFont="1" applyFill="1" applyBorder="1" applyAlignment="1">
      <alignment vertical="center" wrapText="1"/>
    </xf>
    <xf numFmtId="0" fontId="33" fillId="18" borderId="3" xfId="0" applyFont="1" applyFill="1" applyBorder="1" applyAlignment="1" applyProtection="1">
      <alignment wrapText="1"/>
    </xf>
    <xf numFmtId="0" fontId="19" fillId="18" borderId="0" xfId="0" applyFont="1" applyFill="1" applyAlignment="1">
      <alignment wrapText="1"/>
    </xf>
    <xf numFmtId="0" fontId="21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/>
    </xf>
    <xf numFmtId="0" fontId="21" fillId="0" borderId="0" xfId="0" applyFont="1" applyAlignment="1">
      <alignment horizontal="left"/>
    </xf>
    <xf numFmtId="0" fontId="19" fillId="4" borderId="0" xfId="0" applyFont="1" applyFill="1" applyAlignment="1">
      <alignment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 wrapText="1"/>
    </xf>
    <xf numFmtId="0" fontId="29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4" fillId="18" borderId="0" xfId="0" applyFont="1" applyFill="1" applyAlignment="1">
      <alignment horizontal="left" wrapText="1"/>
    </xf>
    <xf numFmtId="169" fontId="33" fillId="0" borderId="25" xfId="19" applyNumberFormat="1" applyFont="1" applyBorder="1" applyAlignment="1" applyProtection="1">
      <alignment vertical="center" wrapText="1"/>
    </xf>
    <xf numFmtId="169" fontId="37" fillId="18" borderId="2" xfId="0" applyNumberFormat="1" applyFont="1" applyFill="1" applyBorder="1" applyAlignment="1" applyProtection="1">
      <alignment wrapText="1"/>
    </xf>
  </cellXfs>
  <cellStyles count="47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xl32" xfId="19"/>
    <cellStyle name="xl36" xfId="20"/>
    <cellStyle name="xl45" xfId="21"/>
    <cellStyle name="xl51" xfId="22"/>
    <cellStyle name="xl52" xfId="23"/>
    <cellStyle name="Акцент1" xfId="24"/>
    <cellStyle name="Акцент2" xfId="25"/>
    <cellStyle name="Акцент3" xfId="26"/>
    <cellStyle name="Акцент4" xfId="27"/>
    <cellStyle name="Акцент5" xfId="28"/>
    <cellStyle name="Акцент6" xfId="29"/>
    <cellStyle name="Ввод " xfId="30"/>
    <cellStyle name="Вывод" xfId="31"/>
    <cellStyle name="Вычисление" xfId="32"/>
    <cellStyle name="Заголовок 1" xfId="33"/>
    <cellStyle name="Заголовок 2" xfId="34"/>
    <cellStyle name="Заголовок 3" xfId="35"/>
    <cellStyle name="Заголовок 4" xfId="36"/>
    <cellStyle name="Итог" xfId="37"/>
    <cellStyle name="Контрольная ячейка" xfId="38"/>
    <cellStyle name="Название" xfId="39"/>
    <cellStyle name="Нейтральный" xfId="40"/>
    <cellStyle name="Обычный" xfId="0" builtinId="0"/>
    <cellStyle name="Плохой" xfId="41"/>
    <cellStyle name="Пояснение" xfId="42"/>
    <cellStyle name="Примечание" xfId="43"/>
    <cellStyle name="Связанная ячейка" xfId="44"/>
    <cellStyle name="Текст предупреждения" xfId="45"/>
    <cellStyle name="Хороший" xfId="46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8"/>
  <sheetViews>
    <sheetView showGridLines="0" tabSelected="1" zoomScale="125" workbookViewId="0">
      <selection activeCell="L78" sqref="L78"/>
    </sheetView>
  </sheetViews>
  <sheetFormatPr defaultRowHeight="12.75" customHeight="1"/>
  <cols>
    <col min="1" max="1" width="51.42578125" customWidth="1"/>
    <col min="2" max="2" width="21" customWidth="1"/>
    <col min="3" max="3" width="14.42578125" customWidth="1"/>
    <col min="4" max="4" width="15.7109375" hidden="1" customWidth="1"/>
    <col min="5" max="5" width="20.42578125" hidden="1" customWidth="1"/>
    <col min="6" max="6" width="10.7109375" style="1" customWidth="1"/>
    <col min="7" max="7" width="0.85546875" customWidth="1"/>
    <col min="8" max="9" width="9.140625" hidden="1" customWidth="1"/>
  </cols>
  <sheetData>
    <row r="1" spans="1:6" ht="14.25" customHeight="1">
      <c r="A1" s="2"/>
      <c r="B1" s="103" t="s">
        <v>0</v>
      </c>
      <c r="C1" s="103"/>
      <c r="D1" s="3"/>
      <c r="E1" s="3"/>
    </row>
    <row r="2" spans="1:6" ht="13.5" customHeight="1">
      <c r="A2" s="4"/>
      <c r="B2" s="103" t="s">
        <v>1</v>
      </c>
      <c r="C2" s="103"/>
      <c r="D2" s="5"/>
      <c r="E2" s="6"/>
      <c r="F2" s="7"/>
    </row>
    <row r="3" spans="1:6" ht="12" customHeight="1">
      <c r="A3" s="4"/>
      <c r="B3" s="104" t="s">
        <v>2</v>
      </c>
      <c r="C3" s="104"/>
      <c r="D3" s="8"/>
      <c r="E3" s="9"/>
      <c r="F3" s="7"/>
    </row>
    <row r="4" spans="1:6" ht="14.25" customHeight="1">
      <c r="A4" s="10"/>
      <c r="B4" s="105" t="s">
        <v>3</v>
      </c>
      <c r="C4" s="105"/>
      <c r="D4" s="11"/>
      <c r="E4" s="12"/>
      <c r="F4" s="7"/>
    </row>
    <row r="5" spans="1:6" ht="14.25" hidden="1">
      <c r="A5" s="10"/>
      <c r="B5" s="13"/>
      <c r="C5" s="3"/>
      <c r="D5" s="14"/>
      <c r="E5" s="15"/>
    </row>
    <row r="6" spans="1:6" ht="8.25" hidden="1" customHeight="1">
      <c r="A6" s="106"/>
      <c r="B6" s="106"/>
      <c r="C6" s="16"/>
      <c r="D6" s="11"/>
      <c r="E6" s="17"/>
    </row>
    <row r="7" spans="1:6" ht="34.5" customHeight="1">
      <c r="A7" s="107" t="s">
        <v>4</v>
      </c>
      <c r="B7" s="107"/>
      <c r="C7" s="108"/>
      <c r="D7" s="14"/>
      <c r="E7" s="18"/>
    </row>
    <row r="8" spans="1:6" ht="18.75">
      <c r="A8" s="109" t="s">
        <v>5</v>
      </c>
      <c r="B8" s="108"/>
      <c r="C8" s="108"/>
      <c r="D8" s="11"/>
      <c r="E8" s="17"/>
    </row>
    <row r="9" spans="1:6" ht="14.25">
      <c r="A9" s="10"/>
      <c r="B9" s="13"/>
      <c r="C9" s="3"/>
      <c r="D9" s="11"/>
      <c r="E9" s="19"/>
    </row>
    <row r="10" spans="1:6" ht="14.25" hidden="1">
      <c r="A10" s="20"/>
      <c r="B10" s="20"/>
      <c r="C10" s="3"/>
      <c r="D10" s="11"/>
      <c r="E10" s="21"/>
    </row>
    <row r="11" spans="1:6" ht="15" hidden="1" customHeight="1">
      <c r="A11" s="110"/>
      <c r="B11" s="110"/>
      <c r="C11" s="110"/>
      <c r="D11" s="110"/>
      <c r="E11" s="110"/>
    </row>
    <row r="12" spans="1:6" ht="14.25" hidden="1">
      <c r="A12" s="22"/>
      <c r="B12" s="22"/>
      <c r="C12" s="23"/>
      <c r="D12" s="23"/>
      <c r="E12" s="23"/>
    </row>
    <row r="13" spans="1:6" ht="36" customHeight="1">
      <c r="A13" s="111" t="s">
        <v>6</v>
      </c>
      <c r="B13" s="111" t="s">
        <v>7</v>
      </c>
      <c r="C13" s="112" t="s">
        <v>8</v>
      </c>
      <c r="D13" s="24"/>
      <c r="E13" s="25"/>
    </row>
    <row r="14" spans="1:6" ht="48.75" customHeight="1">
      <c r="A14" s="111"/>
      <c r="B14" s="111"/>
      <c r="C14" s="112"/>
      <c r="D14" s="26"/>
      <c r="E14" s="27"/>
    </row>
    <row r="15" spans="1:6">
      <c r="A15" s="28" t="s">
        <v>9</v>
      </c>
      <c r="B15" s="28">
        <v>2</v>
      </c>
      <c r="C15" s="28">
        <v>3</v>
      </c>
      <c r="D15" s="29" t="s">
        <v>10</v>
      </c>
      <c r="E15" s="29" t="s">
        <v>11</v>
      </c>
    </row>
    <row r="16" spans="1:6" ht="24.75">
      <c r="A16" s="30" t="s">
        <v>12</v>
      </c>
      <c r="B16" s="31" t="s">
        <v>13</v>
      </c>
      <c r="C16" s="32">
        <f>C17+C27+C29+C69+C71+C73+C79+C95+C137+C145+C169</f>
        <v>799278.07319000002</v>
      </c>
      <c r="D16" s="33">
        <v>0</v>
      </c>
      <c r="E16" s="33">
        <v>0</v>
      </c>
    </row>
    <row r="17" spans="1:12" s="34" customFormat="1" ht="25.5">
      <c r="A17" s="35" t="s">
        <v>14</v>
      </c>
      <c r="B17" s="36" t="s">
        <v>15</v>
      </c>
      <c r="C17" s="37">
        <f>C18+C19+C20+C21+C22+C23+C24+C25+C26</f>
        <v>8625.2278900000001</v>
      </c>
      <c r="D17" s="38"/>
      <c r="E17" s="38"/>
      <c r="F17" s="39"/>
      <c r="G17" s="40"/>
      <c r="H17" s="40"/>
      <c r="I17" s="40"/>
      <c r="J17" s="40"/>
      <c r="K17" s="40"/>
    </row>
    <row r="18" spans="1:12" s="34" customFormat="1" ht="36">
      <c r="A18" s="41" t="s">
        <v>16</v>
      </c>
      <c r="B18" s="42" t="s">
        <v>17</v>
      </c>
      <c r="C18" s="43">
        <v>0.48524</v>
      </c>
      <c r="D18" s="38"/>
      <c r="E18" s="38"/>
      <c r="F18" s="39"/>
      <c r="G18" s="40"/>
      <c r="H18" s="40"/>
      <c r="I18" s="40"/>
      <c r="J18" s="40"/>
      <c r="K18" s="40"/>
    </row>
    <row r="19" spans="1:12" s="34" customFormat="1" ht="24">
      <c r="A19" s="41" t="s">
        <v>18</v>
      </c>
      <c r="B19" s="42" t="s">
        <v>19</v>
      </c>
      <c r="C19" s="44">
        <v>511.62056000000001</v>
      </c>
      <c r="D19" s="45">
        <v>0</v>
      </c>
      <c r="E19" s="45">
        <v>0</v>
      </c>
      <c r="F19" s="39"/>
      <c r="G19" s="40"/>
      <c r="H19" s="40"/>
      <c r="I19" s="40"/>
      <c r="J19" s="40"/>
      <c r="K19" s="40"/>
    </row>
    <row r="20" spans="1:12" s="34" customFormat="1" ht="24">
      <c r="A20" s="46" t="s">
        <v>20</v>
      </c>
      <c r="B20" s="42" t="s">
        <v>21</v>
      </c>
      <c r="C20" s="44">
        <v>59.481920000000002</v>
      </c>
      <c r="D20" s="45"/>
      <c r="E20" s="45"/>
      <c r="F20" s="39"/>
      <c r="G20" s="40"/>
      <c r="H20" s="40"/>
      <c r="I20" s="40"/>
      <c r="J20" s="40"/>
      <c r="K20" s="40"/>
    </row>
    <row r="21" spans="1:12" s="34" customFormat="1" ht="16.5" customHeight="1">
      <c r="A21" s="41" t="s">
        <v>22</v>
      </c>
      <c r="B21" s="42" t="s">
        <v>23</v>
      </c>
      <c r="C21" s="44">
        <v>669.26221999999996</v>
      </c>
      <c r="D21" s="45">
        <v>0</v>
      </c>
      <c r="E21" s="45">
        <v>0</v>
      </c>
      <c r="F21" s="39"/>
      <c r="G21" s="40"/>
      <c r="H21" s="40"/>
      <c r="I21" s="40"/>
      <c r="J21" s="40"/>
      <c r="K21" s="40"/>
    </row>
    <row r="22" spans="1:12" s="34" customFormat="1" ht="24">
      <c r="A22" s="47" t="s">
        <v>24</v>
      </c>
      <c r="B22" s="42" t="s">
        <v>25</v>
      </c>
      <c r="C22" s="44">
        <v>4.3172199999999998</v>
      </c>
      <c r="D22" s="45"/>
      <c r="E22" s="45"/>
      <c r="F22" s="39"/>
      <c r="G22" s="40"/>
      <c r="H22" s="40"/>
      <c r="I22" s="40"/>
      <c r="J22" s="40"/>
      <c r="K22" s="40"/>
    </row>
    <row r="23" spans="1:12" s="34" customFormat="1" ht="17.25" customHeight="1">
      <c r="A23" s="41" t="s">
        <v>26</v>
      </c>
      <c r="B23" s="42" t="s">
        <v>27</v>
      </c>
      <c r="C23" s="44">
        <v>6876.8551100000004</v>
      </c>
      <c r="D23" s="45"/>
      <c r="E23" s="45"/>
      <c r="F23" s="39"/>
      <c r="G23" s="40"/>
      <c r="H23" s="40"/>
      <c r="I23" s="40"/>
      <c r="J23" s="40"/>
      <c r="K23" s="40"/>
    </row>
    <row r="24" spans="1:12" s="34" customFormat="1" ht="27.6" customHeight="1">
      <c r="A24" s="48" t="s">
        <v>28</v>
      </c>
      <c r="B24" s="42" t="s">
        <v>29</v>
      </c>
      <c r="C24" s="49">
        <v>18.16159</v>
      </c>
      <c r="D24" s="45">
        <v>0</v>
      </c>
      <c r="E24" s="45">
        <v>0</v>
      </c>
      <c r="F24" s="50"/>
      <c r="G24" s="40"/>
      <c r="H24" s="40"/>
      <c r="I24" s="40"/>
      <c r="J24" s="40"/>
      <c r="K24" s="40"/>
    </row>
    <row r="25" spans="1:12" s="34" customFormat="1" ht="15.75" customHeight="1">
      <c r="A25" s="48" t="s">
        <v>30</v>
      </c>
      <c r="B25" s="42" t="s">
        <v>31</v>
      </c>
      <c r="C25" s="49">
        <v>247.52453</v>
      </c>
      <c r="D25" s="45"/>
      <c r="E25" s="45"/>
      <c r="F25" s="39"/>
      <c r="G25" s="40"/>
      <c r="H25" s="40"/>
      <c r="I25" s="40"/>
      <c r="J25" s="40"/>
      <c r="K25" s="40"/>
    </row>
    <row r="26" spans="1:12" s="34" customFormat="1" ht="81.599999999999994" customHeight="1">
      <c r="A26" s="51" t="s">
        <v>32</v>
      </c>
      <c r="B26" s="42" t="s">
        <v>33</v>
      </c>
      <c r="C26" s="52">
        <v>237.51949999999999</v>
      </c>
      <c r="D26" s="45"/>
      <c r="E26" s="45"/>
      <c r="F26" s="39"/>
      <c r="G26" s="40"/>
      <c r="H26" s="40"/>
      <c r="I26" s="40"/>
      <c r="J26" s="40"/>
      <c r="K26" s="40"/>
    </row>
    <row r="27" spans="1:12" s="34" customFormat="1">
      <c r="A27" s="53" t="s">
        <v>34</v>
      </c>
      <c r="B27" s="54" t="s">
        <v>35</v>
      </c>
      <c r="C27" s="55">
        <f>SUM(C28)</f>
        <v>7.0312099999999997</v>
      </c>
      <c r="D27" s="45"/>
      <c r="E27" s="45"/>
      <c r="F27" s="39"/>
      <c r="G27" s="40"/>
      <c r="H27" s="40"/>
      <c r="I27" s="40"/>
      <c r="J27" s="40"/>
      <c r="K27" s="40"/>
    </row>
    <row r="28" spans="1:12" s="34" customFormat="1" ht="84" customHeight="1">
      <c r="A28" s="51" t="s">
        <v>32</v>
      </c>
      <c r="B28" s="42" t="s">
        <v>36</v>
      </c>
      <c r="C28" s="44">
        <v>7.0312099999999997</v>
      </c>
      <c r="D28" s="45"/>
      <c r="E28" s="45"/>
      <c r="F28" s="39"/>
      <c r="G28" s="40"/>
      <c r="H28" s="40"/>
      <c r="I28" s="40"/>
      <c r="J28" s="40"/>
      <c r="K28" s="40"/>
    </row>
    <row r="29" spans="1:12" s="34" customFormat="1">
      <c r="A29" s="35" t="s">
        <v>37</v>
      </c>
      <c r="B29" s="56" t="s">
        <v>38</v>
      </c>
      <c r="C29" s="37">
        <f>C30+C33+C36+C39+C40+C41+C42+C43+C44+C45+C46+C51+C60+C64+C65+C68</f>
        <v>207767.73607000001</v>
      </c>
      <c r="D29" s="45"/>
      <c r="E29" s="45"/>
      <c r="F29" s="57"/>
      <c r="G29" s="40"/>
      <c r="H29" s="40"/>
      <c r="I29" s="40"/>
      <c r="J29" s="40"/>
      <c r="K29" s="40"/>
    </row>
    <row r="30" spans="1:12" s="34" customFormat="1" ht="59.25" customHeight="1">
      <c r="A30" s="41" t="s">
        <v>39</v>
      </c>
      <c r="B30" s="42" t="s">
        <v>40</v>
      </c>
      <c r="C30" s="44">
        <v>82418.892649999994</v>
      </c>
      <c r="D30" s="45">
        <v>0</v>
      </c>
      <c r="E30" s="45">
        <v>0</v>
      </c>
      <c r="F30" s="39"/>
      <c r="G30" s="40"/>
      <c r="H30" s="40"/>
      <c r="I30" s="40"/>
      <c r="J30" s="40"/>
      <c r="K30" s="58"/>
      <c r="L30" s="59"/>
    </row>
    <row r="31" spans="1:12" s="34" customFormat="1" ht="4.5" hidden="1" customHeight="1">
      <c r="A31" s="41" t="s">
        <v>41</v>
      </c>
      <c r="B31" s="42" t="s">
        <v>42</v>
      </c>
      <c r="C31" s="44"/>
      <c r="D31" s="45">
        <v>0</v>
      </c>
      <c r="E31" s="45">
        <v>0</v>
      </c>
      <c r="F31" s="39"/>
      <c r="G31" s="40"/>
      <c r="H31" s="40"/>
      <c r="I31" s="40"/>
      <c r="J31" s="40"/>
      <c r="K31" s="40"/>
    </row>
    <row r="32" spans="1:12" s="34" customFormat="1" ht="72" hidden="1">
      <c r="A32" s="41" t="s">
        <v>41</v>
      </c>
      <c r="B32" s="42" t="s">
        <v>43</v>
      </c>
      <c r="C32" s="44"/>
      <c r="D32" s="45">
        <v>0</v>
      </c>
      <c r="E32" s="45">
        <v>0</v>
      </c>
      <c r="F32" s="39"/>
      <c r="G32" s="40"/>
      <c r="H32" s="40"/>
      <c r="I32" s="40"/>
      <c r="J32" s="40"/>
      <c r="K32" s="40"/>
    </row>
    <row r="33" spans="1:11" s="34" customFormat="1" ht="93.75" customHeight="1">
      <c r="A33" s="60" t="s">
        <v>44</v>
      </c>
      <c r="B33" s="42" t="s">
        <v>45</v>
      </c>
      <c r="C33" s="44">
        <v>722.66017999999997</v>
      </c>
      <c r="D33" s="45">
        <v>0</v>
      </c>
      <c r="E33" s="45">
        <v>0</v>
      </c>
      <c r="F33" s="39"/>
      <c r="G33" s="40"/>
      <c r="H33" s="40"/>
      <c r="I33" s="40"/>
      <c r="J33" s="40"/>
      <c r="K33" s="40"/>
    </row>
    <row r="34" spans="1:11" s="34" customFormat="1" ht="1.5" hidden="1" customHeight="1">
      <c r="A34" s="41" t="s">
        <v>46</v>
      </c>
      <c r="B34" s="42" t="s">
        <v>47</v>
      </c>
      <c r="C34" s="44"/>
      <c r="D34" s="45">
        <v>0</v>
      </c>
      <c r="E34" s="45">
        <v>0</v>
      </c>
      <c r="F34" s="39"/>
      <c r="G34" s="40"/>
      <c r="H34" s="40"/>
      <c r="I34" s="40"/>
      <c r="J34" s="40"/>
      <c r="K34" s="40"/>
    </row>
    <row r="35" spans="1:11" s="34" customFormat="1" ht="96" hidden="1">
      <c r="A35" s="41" t="s">
        <v>48</v>
      </c>
      <c r="B35" s="42" t="s">
        <v>49</v>
      </c>
      <c r="C35" s="44"/>
      <c r="D35" s="45">
        <v>0</v>
      </c>
      <c r="E35" s="45">
        <v>0</v>
      </c>
      <c r="F35" s="39"/>
      <c r="G35" s="40"/>
      <c r="H35" s="40"/>
      <c r="I35" s="40"/>
      <c r="J35" s="40"/>
      <c r="K35" s="40"/>
    </row>
    <row r="36" spans="1:11" s="34" customFormat="1" ht="37.5" customHeight="1">
      <c r="A36" s="41" t="s">
        <v>50</v>
      </c>
      <c r="B36" s="42" t="s">
        <v>51</v>
      </c>
      <c r="C36" s="44">
        <v>819.95650000000001</v>
      </c>
      <c r="D36" s="45">
        <v>0</v>
      </c>
      <c r="E36" s="45">
        <v>0</v>
      </c>
      <c r="F36" s="39"/>
      <c r="G36" s="40"/>
      <c r="H36" s="40"/>
      <c r="I36" s="40"/>
      <c r="J36" s="40"/>
      <c r="K36" s="40"/>
    </row>
    <row r="37" spans="1:11" s="34" customFormat="1" ht="0.75" hidden="1" customHeight="1">
      <c r="A37" s="41" t="s">
        <v>52</v>
      </c>
      <c r="B37" s="42" t="s">
        <v>53</v>
      </c>
      <c r="C37" s="44"/>
      <c r="D37" s="45">
        <v>0</v>
      </c>
      <c r="E37" s="45">
        <v>0</v>
      </c>
      <c r="F37" s="39"/>
      <c r="G37" s="40"/>
      <c r="H37" s="40"/>
      <c r="I37" s="40"/>
      <c r="J37" s="40"/>
      <c r="K37" s="40"/>
    </row>
    <row r="38" spans="1:11" s="34" customFormat="1" ht="36" hidden="1">
      <c r="A38" s="41" t="s">
        <v>52</v>
      </c>
      <c r="B38" s="42" t="s">
        <v>54</v>
      </c>
      <c r="C38" s="44"/>
      <c r="D38" s="45">
        <v>0</v>
      </c>
      <c r="E38" s="45">
        <v>0</v>
      </c>
      <c r="F38" s="39"/>
      <c r="G38" s="40"/>
      <c r="H38" s="40"/>
      <c r="I38" s="40"/>
      <c r="J38" s="40"/>
      <c r="K38" s="40"/>
    </row>
    <row r="39" spans="1:11" s="34" customFormat="1" ht="39" customHeight="1">
      <c r="A39" s="41" t="s">
        <v>55</v>
      </c>
      <c r="B39" s="61">
        <v>1.821010208001E+19</v>
      </c>
      <c r="C39" s="44">
        <v>1266.0146500000001</v>
      </c>
      <c r="D39" s="45"/>
      <c r="E39" s="45"/>
      <c r="F39" s="39"/>
      <c r="G39" s="40"/>
      <c r="H39" s="40"/>
      <c r="I39" s="40"/>
      <c r="J39" s="40"/>
      <c r="K39" s="40"/>
    </row>
    <row r="40" spans="1:11" s="34" customFormat="1" ht="49.9" customHeight="1">
      <c r="A40" s="41" t="s">
        <v>56</v>
      </c>
      <c r="B40" s="62">
        <v>1.8210102130009999E+19</v>
      </c>
      <c r="C40" s="44">
        <v>1045.19184</v>
      </c>
      <c r="D40" s="45"/>
      <c r="E40" s="45"/>
      <c r="F40" s="39"/>
      <c r="G40" s="40"/>
      <c r="H40" s="40"/>
      <c r="I40" s="40"/>
      <c r="J40" s="40"/>
      <c r="K40" s="40"/>
    </row>
    <row r="41" spans="1:11" s="34" customFormat="1" ht="47.45" customHeight="1">
      <c r="A41" s="41" t="s">
        <v>57</v>
      </c>
      <c r="B41" s="62">
        <v>1.82101021400101E+20</v>
      </c>
      <c r="C41" s="44">
        <v>6106.125</v>
      </c>
      <c r="D41" s="45"/>
      <c r="E41" s="45"/>
      <c r="F41" s="39"/>
      <c r="G41" s="40"/>
      <c r="H41" s="40"/>
      <c r="I41" s="40"/>
      <c r="J41" s="40"/>
      <c r="K41" s="40"/>
    </row>
    <row r="42" spans="1:11" s="34" customFormat="1" ht="93" customHeight="1">
      <c r="A42" s="41" t="s">
        <v>58</v>
      </c>
      <c r="B42" s="42" t="s">
        <v>59</v>
      </c>
      <c r="C42" s="44">
        <v>6571.2626600000003</v>
      </c>
      <c r="D42" s="45"/>
      <c r="E42" s="45"/>
      <c r="F42" s="39"/>
      <c r="G42" s="40"/>
      <c r="H42" s="40"/>
      <c r="I42" s="40"/>
      <c r="J42" s="40"/>
      <c r="K42" s="40"/>
    </row>
    <row r="43" spans="1:11" s="34" customFormat="1" ht="102.75" customHeight="1">
      <c r="A43" s="41" t="s">
        <v>60</v>
      </c>
      <c r="B43" s="42" t="s">
        <v>61</v>
      </c>
      <c r="C43" s="44">
        <v>37.967979999999997</v>
      </c>
      <c r="D43" s="45"/>
      <c r="E43" s="45"/>
      <c r="F43" s="39"/>
      <c r="G43" s="40"/>
      <c r="H43" s="40"/>
      <c r="I43" s="40"/>
      <c r="J43" s="40"/>
      <c r="K43" s="40"/>
    </row>
    <row r="44" spans="1:11" s="34" customFormat="1" ht="93.75" customHeight="1">
      <c r="A44" s="41" t="s">
        <v>62</v>
      </c>
      <c r="B44" s="42" t="s">
        <v>63</v>
      </c>
      <c r="C44" s="44">
        <v>6825.3772499999995</v>
      </c>
      <c r="D44" s="45"/>
      <c r="E44" s="45"/>
      <c r="F44" s="39"/>
      <c r="G44" s="40"/>
      <c r="H44" s="40"/>
      <c r="I44" s="40"/>
      <c r="J44" s="40"/>
      <c r="K44" s="40"/>
    </row>
    <row r="45" spans="1:11" s="34" customFormat="1" ht="93" customHeight="1">
      <c r="A45" s="41" t="s">
        <v>64</v>
      </c>
      <c r="B45" s="42" t="s">
        <v>65</v>
      </c>
      <c r="C45" s="44">
        <v>-715.27319</v>
      </c>
      <c r="D45" s="45"/>
      <c r="E45" s="45"/>
      <c r="F45" s="39"/>
      <c r="G45" s="40"/>
      <c r="H45" s="40"/>
      <c r="I45" s="40"/>
      <c r="J45" s="40"/>
      <c r="K45" s="40"/>
    </row>
    <row r="46" spans="1:11" s="34" customFormat="1" ht="25.5" customHeight="1">
      <c r="A46" s="41" t="s">
        <v>66</v>
      </c>
      <c r="B46" s="42" t="s">
        <v>67</v>
      </c>
      <c r="C46" s="44">
        <v>53721.989690000002</v>
      </c>
      <c r="D46" s="45">
        <v>0</v>
      </c>
      <c r="E46" s="45">
        <v>0</v>
      </c>
      <c r="F46" s="39"/>
      <c r="G46" s="40"/>
      <c r="H46" s="40"/>
      <c r="I46" s="40"/>
      <c r="J46" s="40"/>
      <c r="K46" s="40"/>
    </row>
    <row r="47" spans="1:11" s="34" customFormat="1" ht="1.5" hidden="1" customHeight="1">
      <c r="A47" s="41" t="s">
        <v>68</v>
      </c>
      <c r="B47" s="42" t="s">
        <v>69</v>
      </c>
      <c r="C47" s="44"/>
      <c r="D47" s="45">
        <v>0</v>
      </c>
      <c r="E47" s="45">
        <v>0</v>
      </c>
      <c r="F47" s="39"/>
      <c r="G47" s="40"/>
      <c r="H47" s="40"/>
      <c r="I47" s="40"/>
      <c r="J47" s="40"/>
      <c r="K47" s="40"/>
    </row>
    <row r="48" spans="1:11" s="34" customFormat="1" ht="24" hidden="1">
      <c r="A48" s="41" t="s">
        <v>68</v>
      </c>
      <c r="B48" s="42" t="s">
        <v>70</v>
      </c>
      <c r="C48" s="44"/>
      <c r="D48" s="45">
        <v>0</v>
      </c>
      <c r="E48" s="45">
        <v>0</v>
      </c>
      <c r="F48" s="39"/>
      <c r="G48" s="40"/>
      <c r="H48" s="40"/>
      <c r="I48" s="40"/>
      <c r="J48" s="40"/>
      <c r="K48" s="40"/>
    </row>
    <row r="49" spans="1:11" s="34" customFormat="1" ht="0.75" hidden="1" customHeight="1">
      <c r="A49" s="41" t="s">
        <v>71</v>
      </c>
      <c r="B49" s="42" t="s">
        <v>72</v>
      </c>
      <c r="C49" s="44"/>
      <c r="D49" s="45">
        <v>0</v>
      </c>
      <c r="E49" s="45">
        <v>0</v>
      </c>
      <c r="F49" s="39"/>
      <c r="G49" s="40"/>
      <c r="H49" s="40"/>
      <c r="I49" s="40"/>
      <c r="J49" s="40"/>
      <c r="K49" s="40"/>
    </row>
    <row r="50" spans="1:11" s="34" customFormat="1" ht="36" hidden="1">
      <c r="A50" s="41" t="s">
        <v>71</v>
      </c>
      <c r="B50" s="42" t="s">
        <v>73</v>
      </c>
      <c r="C50" s="44"/>
      <c r="D50" s="45">
        <v>0</v>
      </c>
      <c r="E50" s="45">
        <v>0</v>
      </c>
      <c r="F50" s="39"/>
      <c r="G50" s="40"/>
      <c r="H50" s="40"/>
      <c r="I50" s="40"/>
      <c r="J50" s="40"/>
      <c r="K50" s="40"/>
    </row>
    <row r="51" spans="1:11" s="34" customFormat="1" ht="36">
      <c r="A51" s="41" t="s">
        <v>74</v>
      </c>
      <c r="B51" s="42" t="s">
        <v>75</v>
      </c>
      <c r="C51" s="44">
        <v>25730.94903</v>
      </c>
      <c r="D51" s="45">
        <v>0</v>
      </c>
      <c r="E51" s="45">
        <v>0</v>
      </c>
      <c r="F51" s="39"/>
      <c r="G51" s="40"/>
      <c r="H51" s="40"/>
      <c r="I51" s="40"/>
      <c r="J51" s="40"/>
      <c r="K51" s="40"/>
    </row>
    <row r="52" spans="1:11" s="34" customFormat="1" ht="36" hidden="1">
      <c r="A52" s="41" t="s">
        <v>76</v>
      </c>
      <c r="B52" s="42" t="s">
        <v>77</v>
      </c>
      <c r="C52" s="44"/>
      <c r="D52" s="45">
        <v>0</v>
      </c>
      <c r="E52" s="45">
        <v>0</v>
      </c>
      <c r="F52" s="39"/>
      <c r="G52" s="40"/>
      <c r="H52" s="40"/>
      <c r="I52" s="40"/>
      <c r="J52" s="40"/>
      <c r="K52" s="40"/>
    </row>
    <row r="53" spans="1:11" s="34" customFormat="1" ht="36" hidden="1">
      <c r="A53" s="41" t="s">
        <v>76</v>
      </c>
      <c r="B53" s="42" t="s">
        <v>78</v>
      </c>
      <c r="C53" s="44"/>
      <c r="D53" s="45">
        <v>0</v>
      </c>
      <c r="E53" s="45">
        <v>0</v>
      </c>
      <c r="F53" s="39"/>
      <c r="G53" s="40"/>
      <c r="H53" s="40"/>
      <c r="I53" s="40"/>
      <c r="J53" s="40"/>
      <c r="K53" s="40"/>
    </row>
    <row r="54" spans="1:11" s="34" customFormat="1" ht="0.75" hidden="1" customHeight="1">
      <c r="A54" s="41" t="s">
        <v>79</v>
      </c>
      <c r="B54" s="42" t="s">
        <v>80</v>
      </c>
      <c r="C54" s="44"/>
      <c r="D54" s="45">
        <v>0</v>
      </c>
      <c r="E54" s="45">
        <v>0</v>
      </c>
      <c r="F54" s="39"/>
      <c r="G54" s="40"/>
      <c r="H54" s="40"/>
      <c r="I54" s="40"/>
      <c r="J54" s="40"/>
      <c r="K54" s="40"/>
    </row>
    <row r="55" spans="1:11" s="34" customFormat="1" ht="0.75" hidden="1" customHeight="1">
      <c r="A55" s="41"/>
      <c r="B55" s="42"/>
      <c r="C55" s="44"/>
      <c r="D55" s="45"/>
      <c r="E55" s="45"/>
      <c r="F55" s="39"/>
      <c r="G55" s="40"/>
      <c r="H55" s="40"/>
      <c r="I55" s="40"/>
      <c r="J55" s="40"/>
      <c r="K55" s="40"/>
    </row>
    <row r="56" spans="1:11" s="34" customFormat="1" ht="24" hidden="1">
      <c r="A56" s="41" t="s">
        <v>81</v>
      </c>
      <c r="B56" s="42" t="s">
        <v>82</v>
      </c>
      <c r="C56" s="44"/>
      <c r="D56" s="45">
        <v>0</v>
      </c>
      <c r="E56" s="45">
        <v>0</v>
      </c>
      <c r="F56" s="39"/>
      <c r="G56" s="40"/>
      <c r="H56" s="40"/>
      <c r="I56" s="40"/>
      <c r="J56" s="40"/>
      <c r="K56" s="40"/>
    </row>
    <row r="57" spans="1:11" s="34" customFormat="1" ht="24" hidden="1">
      <c r="A57" s="41" t="s">
        <v>81</v>
      </c>
      <c r="B57" s="42" t="s">
        <v>83</v>
      </c>
      <c r="C57" s="44"/>
      <c r="D57" s="45">
        <v>0</v>
      </c>
      <c r="E57" s="45">
        <v>0</v>
      </c>
      <c r="F57" s="39"/>
      <c r="G57" s="40"/>
      <c r="H57" s="40"/>
      <c r="I57" s="40"/>
      <c r="J57" s="40"/>
      <c r="K57" s="40"/>
    </row>
    <row r="58" spans="1:11" s="34" customFormat="1" ht="36" hidden="1">
      <c r="A58" s="41" t="s">
        <v>84</v>
      </c>
      <c r="B58" s="42" t="s">
        <v>85</v>
      </c>
      <c r="C58" s="44"/>
      <c r="D58" s="45">
        <v>0</v>
      </c>
      <c r="E58" s="45">
        <v>0</v>
      </c>
      <c r="F58" s="39"/>
      <c r="G58" s="40"/>
      <c r="H58" s="40"/>
      <c r="I58" s="40"/>
      <c r="J58" s="40"/>
      <c r="K58" s="40"/>
    </row>
    <row r="59" spans="1:11" s="34" customFormat="1" ht="36" hidden="1">
      <c r="A59" s="41" t="s">
        <v>84</v>
      </c>
      <c r="B59" s="42" t="s">
        <v>86</v>
      </c>
      <c r="C59" s="44"/>
      <c r="D59" s="45">
        <v>0</v>
      </c>
      <c r="E59" s="45">
        <v>0</v>
      </c>
      <c r="F59" s="39"/>
      <c r="G59" s="40"/>
      <c r="H59" s="40"/>
      <c r="I59" s="40"/>
      <c r="J59" s="40"/>
      <c r="K59" s="40"/>
    </row>
    <row r="60" spans="1:11" s="34" customFormat="1" ht="12" customHeight="1">
      <c r="A60" s="41" t="s">
        <v>87</v>
      </c>
      <c r="B60" s="42" t="s">
        <v>88</v>
      </c>
      <c r="C60" s="44">
        <v>50.657499999999999</v>
      </c>
      <c r="D60" s="45">
        <v>0</v>
      </c>
      <c r="E60" s="45">
        <v>0</v>
      </c>
      <c r="F60" s="39"/>
      <c r="G60" s="40"/>
      <c r="H60" s="40"/>
      <c r="I60" s="40"/>
      <c r="J60" s="40"/>
      <c r="K60" s="40"/>
    </row>
    <row r="61" spans="1:11" s="34" customFormat="1" hidden="1">
      <c r="A61" s="41" t="s">
        <v>89</v>
      </c>
      <c r="B61" s="42" t="s">
        <v>90</v>
      </c>
      <c r="C61" s="44"/>
      <c r="D61" s="45">
        <v>0</v>
      </c>
      <c r="E61" s="45">
        <v>0</v>
      </c>
      <c r="F61" s="39"/>
      <c r="G61" s="40"/>
      <c r="H61" s="40"/>
      <c r="I61" s="40"/>
      <c r="J61" s="40"/>
      <c r="K61" s="40"/>
    </row>
    <row r="62" spans="1:11" s="34" customFormat="1" hidden="1">
      <c r="A62" s="41" t="s">
        <v>89</v>
      </c>
      <c r="B62" s="42" t="s">
        <v>91</v>
      </c>
      <c r="C62" s="44"/>
      <c r="D62" s="45">
        <v>0</v>
      </c>
      <c r="E62" s="45">
        <v>0</v>
      </c>
      <c r="F62" s="39"/>
      <c r="G62" s="40"/>
      <c r="H62" s="40"/>
      <c r="I62" s="40"/>
      <c r="J62" s="40"/>
      <c r="K62" s="40"/>
    </row>
    <row r="63" spans="1:11" s="34" customFormat="1" ht="24" hidden="1">
      <c r="A63" s="41" t="s">
        <v>92</v>
      </c>
      <c r="B63" s="42" t="s">
        <v>93</v>
      </c>
      <c r="C63" s="44"/>
      <c r="D63" s="45">
        <v>0</v>
      </c>
      <c r="E63" s="45">
        <v>0</v>
      </c>
      <c r="F63" s="39"/>
      <c r="G63" s="40"/>
      <c r="H63" s="40"/>
      <c r="I63" s="40"/>
      <c r="J63" s="40"/>
      <c r="K63" s="40"/>
    </row>
    <row r="64" spans="1:11" s="34" customFormat="1" ht="37.5" customHeight="1">
      <c r="A64" s="41" t="s">
        <v>94</v>
      </c>
      <c r="B64" s="42" t="s">
        <v>95</v>
      </c>
      <c r="C64" s="44">
        <v>2667.8910000000001</v>
      </c>
      <c r="D64" s="45">
        <v>0</v>
      </c>
      <c r="E64" s="45">
        <v>0</v>
      </c>
      <c r="F64" s="39"/>
      <c r="G64" s="40"/>
      <c r="H64" s="40"/>
      <c r="I64" s="40"/>
      <c r="J64" s="40"/>
      <c r="K64" s="40"/>
    </row>
    <row r="65" spans="1:11" s="34" customFormat="1" ht="26.25" customHeight="1">
      <c r="A65" s="41" t="s">
        <v>96</v>
      </c>
      <c r="B65" s="42" t="s">
        <v>97</v>
      </c>
      <c r="C65" s="44">
        <v>19988.007860000002</v>
      </c>
      <c r="D65" s="45">
        <v>0</v>
      </c>
      <c r="E65" s="45">
        <v>0</v>
      </c>
      <c r="F65" s="39"/>
      <c r="G65" s="40"/>
      <c r="H65" s="40"/>
      <c r="I65" s="40"/>
      <c r="J65" s="40"/>
      <c r="K65" s="40"/>
    </row>
    <row r="66" spans="1:11" s="34" customFormat="1" ht="0.75" hidden="1" customHeight="1">
      <c r="A66" s="41" t="s">
        <v>98</v>
      </c>
      <c r="B66" s="42" t="s">
        <v>99</v>
      </c>
      <c r="C66" s="44"/>
      <c r="D66" s="45">
        <v>0</v>
      </c>
      <c r="E66" s="45">
        <v>0</v>
      </c>
      <c r="F66" s="39"/>
      <c r="G66" s="40"/>
      <c r="H66" s="40"/>
      <c r="I66" s="40"/>
      <c r="J66" s="40"/>
      <c r="K66" s="40"/>
    </row>
    <row r="67" spans="1:11" s="34" customFormat="1" ht="24" hidden="1">
      <c r="A67" s="41" t="s">
        <v>98</v>
      </c>
      <c r="B67" s="42" t="s">
        <v>100</v>
      </c>
      <c r="C67" s="44"/>
      <c r="D67" s="45">
        <v>0</v>
      </c>
      <c r="E67" s="45">
        <v>0</v>
      </c>
      <c r="F67" s="39"/>
      <c r="G67" s="40"/>
      <c r="H67" s="40"/>
      <c r="I67" s="40"/>
      <c r="J67" s="40"/>
      <c r="K67" s="40"/>
    </row>
    <row r="68" spans="1:11" s="34" customFormat="1" ht="36">
      <c r="A68" s="48" t="s">
        <v>101</v>
      </c>
      <c r="B68" s="42" t="s">
        <v>102</v>
      </c>
      <c r="C68" s="44">
        <v>510.06547</v>
      </c>
      <c r="D68" s="45"/>
      <c r="E68" s="45"/>
      <c r="F68" s="39"/>
      <c r="G68" s="40"/>
      <c r="H68" s="40"/>
      <c r="I68" s="40"/>
      <c r="J68" s="40"/>
      <c r="K68" s="40"/>
    </row>
    <row r="69" spans="1:11" s="34" customFormat="1" ht="25.5">
      <c r="A69" s="63" t="s">
        <v>103</v>
      </c>
      <c r="B69" s="54" t="s">
        <v>104</v>
      </c>
      <c r="C69" s="64">
        <f>SUM(C70)</f>
        <v>206</v>
      </c>
      <c r="D69" s="45"/>
      <c r="E69" s="45"/>
      <c r="F69" s="39"/>
      <c r="G69" s="40"/>
      <c r="H69" s="40"/>
      <c r="I69" s="40"/>
      <c r="J69" s="40"/>
      <c r="K69" s="40"/>
    </row>
    <row r="70" spans="1:11" s="34" customFormat="1" ht="91.15" customHeight="1">
      <c r="A70" s="65" t="s">
        <v>32</v>
      </c>
      <c r="B70" s="42" t="s">
        <v>105</v>
      </c>
      <c r="C70" s="44">
        <v>206</v>
      </c>
      <c r="D70" s="45"/>
      <c r="E70" s="45"/>
      <c r="F70" s="39"/>
      <c r="G70" s="40"/>
      <c r="H70" s="40"/>
      <c r="I70" s="40"/>
      <c r="J70" s="40"/>
      <c r="K70" s="40"/>
    </row>
    <row r="71" spans="1:11" s="34" customFormat="1" ht="25.5">
      <c r="A71" s="66" t="s">
        <v>106</v>
      </c>
      <c r="B71" s="54" t="s">
        <v>107</v>
      </c>
      <c r="C71" s="55">
        <f>SUM(C72)</f>
        <v>669.15387999999996</v>
      </c>
      <c r="D71" s="45"/>
      <c r="E71" s="45"/>
      <c r="F71" s="39"/>
      <c r="G71" s="40"/>
      <c r="H71" s="40"/>
      <c r="I71" s="40"/>
      <c r="J71" s="40"/>
      <c r="K71" s="40"/>
    </row>
    <row r="72" spans="1:11" s="34" customFormat="1" ht="78.75" customHeight="1">
      <c r="A72" s="65" t="s">
        <v>108</v>
      </c>
      <c r="B72" s="67" t="s">
        <v>109</v>
      </c>
      <c r="C72" s="44">
        <v>669.15387999999996</v>
      </c>
      <c r="D72" s="45"/>
      <c r="E72" s="45"/>
      <c r="F72" s="39"/>
      <c r="G72" s="40"/>
      <c r="H72" s="40"/>
      <c r="I72" s="40"/>
      <c r="J72" s="40"/>
      <c r="K72" s="40"/>
    </row>
    <row r="73" spans="1:11" s="34" customFormat="1" ht="25.5">
      <c r="A73" s="63" t="s">
        <v>110</v>
      </c>
      <c r="B73" s="54" t="s">
        <v>111</v>
      </c>
      <c r="C73" s="55">
        <f>C74+C75+C76+C77+C78</f>
        <v>14.576839999999999</v>
      </c>
      <c r="D73" s="45"/>
      <c r="E73" s="45"/>
      <c r="F73" s="39"/>
      <c r="G73" s="40"/>
      <c r="H73" s="40"/>
      <c r="I73" s="40"/>
      <c r="J73" s="40"/>
      <c r="K73" s="40"/>
    </row>
    <row r="74" spans="1:11" s="34" customFormat="1" ht="71.25" customHeight="1">
      <c r="A74" s="68" t="s">
        <v>112</v>
      </c>
      <c r="B74" s="69" t="s">
        <v>113</v>
      </c>
      <c r="C74" s="44">
        <v>3.4708299999999999</v>
      </c>
      <c r="D74" s="45"/>
      <c r="E74" s="45"/>
      <c r="F74" s="39"/>
      <c r="G74" s="40"/>
      <c r="H74" s="40"/>
      <c r="I74" s="40"/>
      <c r="J74" s="40"/>
      <c r="K74" s="40"/>
    </row>
    <row r="75" spans="1:11" s="34" customFormat="1" ht="81" customHeight="1">
      <c r="A75" s="114" t="s">
        <v>114</v>
      </c>
      <c r="B75" s="69">
        <v>8.3611601063019004E+19</v>
      </c>
      <c r="C75" s="44">
        <v>6.5492100000000004</v>
      </c>
      <c r="D75" s="45"/>
      <c r="E75" s="45"/>
      <c r="F75" s="39"/>
      <c r="G75" s="40"/>
      <c r="H75" s="40"/>
      <c r="I75" s="40"/>
      <c r="J75" s="40"/>
      <c r="K75" s="40"/>
    </row>
    <row r="76" spans="1:11" s="34" customFormat="1" ht="70.5" customHeight="1">
      <c r="A76" s="114" t="s">
        <v>115</v>
      </c>
      <c r="B76" s="69">
        <v>8.3611601073018995E+19</v>
      </c>
      <c r="C76" s="44">
        <v>2.2999999999999998</v>
      </c>
      <c r="D76" s="45"/>
      <c r="E76" s="45"/>
      <c r="F76" s="39"/>
      <c r="G76" s="40"/>
      <c r="H76" s="40"/>
      <c r="I76" s="40"/>
      <c r="J76" s="40"/>
      <c r="K76" s="40"/>
    </row>
    <row r="77" spans="1:11" s="34" customFormat="1" ht="72" customHeight="1">
      <c r="A77" s="114" t="s">
        <v>116</v>
      </c>
      <c r="B77" s="69">
        <v>8.3611601193018999E+19</v>
      </c>
      <c r="C77" s="44">
        <v>1.5</v>
      </c>
      <c r="D77" s="45"/>
      <c r="E77" s="45"/>
      <c r="F77" s="39"/>
      <c r="G77" s="40"/>
      <c r="H77" s="40"/>
      <c r="I77" s="40"/>
      <c r="J77" s="40"/>
      <c r="K77" s="40"/>
    </row>
    <row r="78" spans="1:11" s="34" customFormat="1" ht="70.150000000000006" customHeight="1">
      <c r="A78" s="115" t="s">
        <v>117</v>
      </c>
      <c r="B78" s="70" t="s">
        <v>118</v>
      </c>
      <c r="C78" s="44">
        <v>0.75680000000000003</v>
      </c>
      <c r="D78" s="45"/>
      <c r="E78" s="45"/>
      <c r="F78" s="39"/>
      <c r="G78" s="40"/>
      <c r="H78" s="40"/>
      <c r="I78" s="40"/>
      <c r="J78" s="40"/>
      <c r="K78" s="40"/>
    </row>
    <row r="79" spans="1:11" s="34" customFormat="1" ht="25.5">
      <c r="A79" s="63" t="s">
        <v>119</v>
      </c>
      <c r="B79" s="71" t="s">
        <v>120</v>
      </c>
      <c r="C79" s="55">
        <f>C80+C90+C83+C84+C87+C89+C91</f>
        <v>181324.68104000002</v>
      </c>
      <c r="D79" s="45"/>
      <c r="E79" s="45"/>
      <c r="F79" s="57"/>
      <c r="G79" s="40"/>
      <c r="H79" s="40"/>
      <c r="I79" s="40"/>
      <c r="J79" s="40"/>
      <c r="K79" s="40"/>
    </row>
    <row r="80" spans="1:11" s="34" customFormat="1" ht="36">
      <c r="A80" s="41" t="s">
        <v>121</v>
      </c>
      <c r="B80" s="42" t="s">
        <v>122</v>
      </c>
      <c r="C80" s="44">
        <v>64673</v>
      </c>
      <c r="D80" s="45">
        <v>0</v>
      </c>
      <c r="E80" s="45">
        <v>0</v>
      </c>
      <c r="F80" s="39"/>
      <c r="G80" s="40"/>
      <c r="H80" s="40"/>
      <c r="I80" s="40"/>
      <c r="J80" s="40"/>
      <c r="K80" s="40"/>
    </row>
    <row r="81" spans="1:11" s="34" customFormat="1" ht="41.25" hidden="1" customHeight="1">
      <c r="A81" s="41" t="s">
        <v>123</v>
      </c>
      <c r="B81" s="42" t="s">
        <v>124</v>
      </c>
      <c r="C81" s="44"/>
      <c r="D81" s="45">
        <v>0</v>
      </c>
      <c r="E81" s="45">
        <v>0</v>
      </c>
      <c r="F81" s="39"/>
      <c r="G81" s="40"/>
      <c r="H81" s="40"/>
      <c r="I81" s="40"/>
      <c r="J81" s="40"/>
      <c r="K81" s="40"/>
    </row>
    <row r="82" spans="1:11" s="34" customFormat="1" ht="36" hidden="1">
      <c r="A82" s="41" t="s">
        <v>125</v>
      </c>
      <c r="B82" s="42" t="s">
        <v>126</v>
      </c>
      <c r="C82" s="44"/>
      <c r="D82" s="45">
        <v>0</v>
      </c>
      <c r="E82" s="45">
        <v>0</v>
      </c>
      <c r="F82" s="39"/>
      <c r="G82" s="40"/>
      <c r="H82" s="40"/>
      <c r="I82" s="40"/>
      <c r="J82" s="40"/>
      <c r="K82" s="40"/>
    </row>
    <row r="83" spans="1:11" s="34" customFormat="1" ht="36">
      <c r="A83" s="72" t="s">
        <v>127</v>
      </c>
      <c r="B83" s="73" t="s">
        <v>128</v>
      </c>
      <c r="C83" s="44">
        <v>1922.1</v>
      </c>
      <c r="D83" s="45"/>
      <c r="E83" s="45"/>
      <c r="F83" s="39"/>
      <c r="G83" s="40"/>
      <c r="H83" s="40"/>
      <c r="I83" s="40"/>
      <c r="J83" s="40"/>
      <c r="K83" s="40"/>
    </row>
    <row r="84" spans="1:11" s="34" customFormat="1">
      <c r="A84" s="74" t="s">
        <v>129</v>
      </c>
      <c r="B84" s="42" t="s">
        <v>130</v>
      </c>
      <c r="C84" s="44">
        <v>92368.4</v>
      </c>
      <c r="D84" s="45">
        <v>0</v>
      </c>
      <c r="E84" s="45">
        <v>0</v>
      </c>
      <c r="F84" s="39"/>
      <c r="G84" s="40"/>
      <c r="H84" s="40"/>
      <c r="I84" s="40"/>
      <c r="J84" s="40"/>
      <c r="K84" s="40"/>
    </row>
    <row r="85" spans="1:11" s="34" customFormat="1" ht="102" hidden="1" customHeight="1">
      <c r="A85" s="41" t="s">
        <v>131</v>
      </c>
      <c r="B85" s="42" t="s">
        <v>132</v>
      </c>
      <c r="C85" s="44"/>
      <c r="D85" s="45">
        <v>0</v>
      </c>
      <c r="E85" s="45">
        <v>0</v>
      </c>
      <c r="F85" s="39"/>
      <c r="G85" s="40"/>
      <c r="H85" s="40"/>
      <c r="I85" s="40"/>
      <c r="J85" s="40"/>
      <c r="K85" s="40"/>
    </row>
    <row r="86" spans="1:11" s="34" customFormat="1" ht="37.5" hidden="1" customHeight="1">
      <c r="A86" s="41" t="s">
        <v>133</v>
      </c>
      <c r="B86" s="42" t="s">
        <v>134</v>
      </c>
      <c r="C86" s="44"/>
      <c r="D86" s="45">
        <v>0</v>
      </c>
      <c r="E86" s="45">
        <v>0</v>
      </c>
      <c r="F86" s="39"/>
      <c r="G86" s="40"/>
      <c r="H86" s="40"/>
      <c r="I86" s="40"/>
      <c r="J86" s="40"/>
      <c r="K86" s="40"/>
    </row>
    <row r="87" spans="1:11" s="34" customFormat="1" ht="37.5" customHeight="1">
      <c r="A87" s="41" t="s">
        <v>135</v>
      </c>
      <c r="B87" s="42" t="s">
        <v>136</v>
      </c>
      <c r="C87" s="44">
        <v>16552.81366</v>
      </c>
      <c r="D87" s="45"/>
      <c r="E87" s="45"/>
      <c r="F87" s="39"/>
      <c r="G87" s="40"/>
      <c r="H87" s="40"/>
      <c r="I87" s="40"/>
      <c r="J87" s="40"/>
      <c r="K87" s="40"/>
    </row>
    <row r="88" spans="1:11" s="34" customFormat="1" ht="38.25" hidden="1" customHeight="1">
      <c r="A88" s="41" t="s">
        <v>137</v>
      </c>
      <c r="B88" s="42" t="s">
        <v>138</v>
      </c>
      <c r="C88" s="44"/>
      <c r="D88" s="45">
        <v>0</v>
      </c>
      <c r="E88" s="45">
        <v>0</v>
      </c>
      <c r="F88" s="39"/>
      <c r="G88" s="40"/>
      <c r="H88" s="40"/>
      <c r="I88" s="40"/>
      <c r="J88" s="40"/>
      <c r="K88" s="40"/>
    </row>
    <row r="89" spans="1:11" s="34" customFormat="1" ht="62.25" customHeight="1">
      <c r="A89" s="75" t="s">
        <v>139</v>
      </c>
      <c r="B89" s="42" t="s">
        <v>140</v>
      </c>
      <c r="C89" s="44">
        <v>6</v>
      </c>
      <c r="D89" s="45"/>
      <c r="E89" s="45"/>
      <c r="F89" s="39"/>
      <c r="G89" s="40"/>
      <c r="H89" s="40"/>
      <c r="I89" s="40"/>
      <c r="J89" s="40"/>
      <c r="K89" s="40"/>
    </row>
    <row r="90" spans="1:11" s="34" customFormat="1" ht="29.25" customHeight="1">
      <c r="A90" s="76" t="s">
        <v>141</v>
      </c>
      <c r="B90" s="77" t="s">
        <v>142</v>
      </c>
      <c r="C90" s="44">
        <v>5904.1</v>
      </c>
      <c r="D90" s="45"/>
      <c r="E90" s="45"/>
      <c r="F90" s="39"/>
      <c r="G90" s="40"/>
      <c r="H90" s="40"/>
      <c r="I90" s="40"/>
      <c r="J90" s="40"/>
      <c r="K90" s="40"/>
    </row>
    <row r="91" spans="1:11" s="34" customFormat="1" ht="48">
      <c r="A91" s="72" t="s">
        <v>143</v>
      </c>
      <c r="B91" s="78" t="s">
        <v>144</v>
      </c>
      <c r="C91" s="44">
        <v>-101.73262</v>
      </c>
      <c r="D91" s="45"/>
      <c r="E91" s="45"/>
      <c r="F91" s="39"/>
      <c r="G91" s="40"/>
      <c r="H91" s="40"/>
      <c r="I91" s="40"/>
      <c r="J91" s="40"/>
      <c r="K91" s="40"/>
    </row>
    <row r="92" spans="1:11" s="34" customFormat="1" ht="69.75" hidden="1" customHeight="1">
      <c r="A92" s="79" t="s">
        <v>145</v>
      </c>
      <c r="B92" s="42" t="s">
        <v>146</v>
      </c>
      <c r="C92" s="44"/>
      <c r="D92" s="45"/>
      <c r="E92" s="45"/>
      <c r="F92" s="39"/>
      <c r="G92" s="40"/>
      <c r="H92" s="40"/>
      <c r="I92" s="40"/>
      <c r="J92" s="40"/>
      <c r="K92" s="40"/>
    </row>
    <row r="93" spans="1:11" s="34" customFormat="1" ht="24" hidden="1">
      <c r="A93" s="41" t="s">
        <v>147</v>
      </c>
      <c r="B93" s="42" t="s">
        <v>142</v>
      </c>
      <c r="C93" s="44"/>
      <c r="D93" s="45">
        <v>0</v>
      </c>
      <c r="E93" s="45">
        <v>0</v>
      </c>
      <c r="F93" s="39"/>
      <c r="G93" s="40"/>
      <c r="H93" s="40"/>
      <c r="I93" s="40"/>
      <c r="J93" s="40"/>
      <c r="K93" s="40"/>
    </row>
    <row r="94" spans="1:11" s="34" customFormat="1" ht="48" hidden="1">
      <c r="A94" s="41" t="s">
        <v>148</v>
      </c>
      <c r="B94" s="42" t="s">
        <v>149</v>
      </c>
      <c r="C94" s="44"/>
      <c r="D94" s="45">
        <v>0</v>
      </c>
      <c r="E94" s="45">
        <v>0</v>
      </c>
      <c r="F94" s="39"/>
      <c r="G94" s="40"/>
      <c r="H94" s="40"/>
      <c r="I94" s="40"/>
      <c r="J94" s="40"/>
      <c r="K94" s="40"/>
    </row>
    <row r="95" spans="1:11" s="34" customFormat="1" ht="38.25">
      <c r="A95" s="63" t="s">
        <v>150</v>
      </c>
      <c r="B95" s="80" t="s">
        <v>151</v>
      </c>
      <c r="C95" s="37">
        <f>C96+C97+C98+C99+C100+C101+C102+C103+C104+C105+C106+C107+C108+C109+C110+C111+C118+C119+C120+C121+C122+C123+C131+C132+C133+C136</f>
        <v>134975.42375999998</v>
      </c>
      <c r="D95" s="45"/>
      <c r="E95" s="45"/>
      <c r="F95" s="57"/>
      <c r="G95" s="40"/>
      <c r="H95" s="40"/>
      <c r="I95" s="40"/>
      <c r="J95" s="58"/>
      <c r="K95" s="40"/>
    </row>
    <row r="96" spans="1:11" s="34" customFormat="1" ht="95.25" customHeight="1">
      <c r="A96" s="81" t="s">
        <v>152</v>
      </c>
      <c r="B96" s="82" t="s">
        <v>153</v>
      </c>
      <c r="C96" s="83">
        <v>35.208590000000001</v>
      </c>
      <c r="D96" s="84"/>
      <c r="E96" s="84"/>
      <c r="F96" s="57"/>
      <c r="G96" s="40"/>
      <c r="H96" s="40"/>
      <c r="I96" s="40"/>
      <c r="J96" s="58"/>
      <c r="K96" s="40"/>
    </row>
    <row r="97" spans="1:11" s="34" customFormat="1" ht="36">
      <c r="A97" s="85" t="s">
        <v>154</v>
      </c>
      <c r="B97" s="42" t="s">
        <v>155</v>
      </c>
      <c r="C97" s="44">
        <v>1.3133900000000001</v>
      </c>
      <c r="D97" s="44"/>
      <c r="E97" s="44"/>
      <c r="F97" s="39"/>
      <c r="G97" s="40"/>
      <c r="H97" s="40"/>
      <c r="I97" s="40"/>
      <c r="J97" s="40"/>
      <c r="K97" s="40"/>
    </row>
    <row r="98" spans="1:11" s="34" customFormat="1" ht="77.25" customHeight="1">
      <c r="A98" s="85" t="s">
        <v>156</v>
      </c>
      <c r="B98" s="42" t="s">
        <v>157</v>
      </c>
      <c r="C98" s="44">
        <v>4468.7235899999996</v>
      </c>
      <c r="D98" s="44"/>
      <c r="E98" s="44"/>
      <c r="F98" s="39"/>
      <c r="G98" s="40"/>
      <c r="H98" s="40"/>
      <c r="I98" s="40"/>
      <c r="J98" s="40"/>
      <c r="K98" s="40"/>
    </row>
    <row r="99" spans="1:11" s="34" customFormat="1" ht="60">
      <c r="A99" s="41" t="s">
        <v>158</v>
      </c>
      <c r="B99" s="42" t="s">
        <v>159</v>
      </c>
      <c r="C99" s="44">
        <v>3532.7809499999998</v>
      </c>
      <c r="D99" s="44"/>
      <c r="E99" s="44"/>
      <c r="F99" s="39"/>
      <c r="G99" s="40"/>
      <c r="H99" s="40"/>
      <c r="I99" s="40"/>
      <c r="J99" s="40"/>
      <c r="K99" s="40"/>
    </row>
    <row r="100" spans="1:11" s="34" customFormat="1" ht="48">
      <c r="A100" s="41" t="s">
        <v>160</v>
      </c>
      <c r="B100" s="42" t="s">
        <v>161</v>
      </c>
      <c r="C100" s="44">
        <v>8.5</v>
      </c>
      <c r="D100" s="44"/>
      <c r="E100" s="44"/>
      <c r="F100" s="39"/>
      <c r="G100" s="40"/>
      <c r="H100" s="40"/>
      <c r="I100" s="40"/>
      <c r="J100" s="40"/>
      <c r="K100" s="40"/>
    </row>
    <row r="101" spans="1:11" s="34" customFormat="1" ht="72">
      <c r="A101" s="86" t="s">
        <v>162</v>
      </c>
      <c r="B101" s="42" t="s">
        <v>163</v>
      </c>
      <c r="C101" s="44">
        <v>754.01887999999997</v>
      </c>
      <c r="D101" s="44"/>
      <c r="E101" s="44"/>
      <c r="F101" s="39"/>
      <c r="G101" s="40"/>
      <c r="H101" s="40"/>
      <c r="I101" s="40"/>
      <c r="J101" s="40"/>
      <c r="K101" s="40"/>
    </row>
    <row r="102" spans="1:11" s="34" customFormat="1" ht="36">
      <c r="A102" s="41" t="s">
        <v>164</v>
      </c>
      <c r="B102" s="42" t="s">
        <v>165</v>
      </c>
      <c r="C102" s="44">
        <v>70.751519999999999</v>
      </c>
      <c r="D102" s="44"/>
      <c r="E102" s="44"/>
      <c r="F102" s="39"/>
      <c r="G102" s="40"/>
      <c r="H102" s="40"/>
      <c r="I102" s="40"/>
      <c r="J102" s="40"/>
      <c r="K102" s="40"/>
    </row>
    <row r="103" spans="1:11" s="34" customFormat="1" ht="24">
      <c r="A103" s="41" t="s">
        <v>166</v>
      </c>
      <c r="B103" s="42" t="s">
        <v>167</v>
      </c>
      <c r="C103" s="44">
        <v>33.770429999999998</v>
      </c>
      <c r="D103" s="44"/>
      <c r="E103" s="44"/>
      <c r="F103" s="39"/>
      <c r="G103" s="40"/>
      <c r="H103" s="40"/>
      <c r="I103" s="40"/>
      <c r="J103" s="40"/>
      <c r="K103" s="40"/>
    </row>
    <row r="104" spans="1:11" s="34" customFormat="1" ht="69.75" customHeight="1">
      <c r="A104" s="86" t="s">
        <v>168</v>
      </c>
      <c r="B104" s="42" t="s">
        <v>169</v>
      </c>
      <c r="C104" s="44">
        <v>122.75</v>
      </c>
      <c r="D104" s="44"/>
      <c r="E104" s="44"/>
      <c r="F104" s="39"/>
      <c r="G104" s="40"/>
      <c r="H104" s="40"/>
      <c r="I104" s="40"/>
      <c r="J104" s="40"/>
      <c r="K104" s="40"/>
    </row>
    <row r="105" spans="1:11" s="34" customFormat="1" ht="77.25" customHeight="1">
      <c r="A105" s="86" t="s">
        <v>170</v>
      </c>
      <c r="B105" s="42" t="s">
        <v>171</v>
      </c>
      <c r="C105" s="44">
        <v>140.91409999999999</v>
      </c>
      <c r="D105" s="44"/>
      <c r="E105" s="44"/>
      <c r="F105" s="39"/>
      <c r="G105" s="40"/>
      <c r="H105" s="40"/>
      <c r="I105" s="40"/>
      <c r="J105" s="40"/>
      <c r="K105" s="40"/>
    </row>
    <row r="106" spans="1:11" s="34" customFormat="1" ht="51" customHeight="1">
      <c r="A106" s="87" t="s">
        <v>172</v>
      </c>
      <c r="B106" s="42" t="s">
        <v>173</v>
      </c>
      <c r="C106" s="44">
        <v>5715.9755299999997</v>
      </c>
      <c r="D106" s="44"/>
      <c r="E106" s="44"/>
      <c r="F106" s="39"/>
      <c r="G106" s="40"/>
      <c r="H106" s="40"/>
      <c r="I106" s="40"/>
      <c r="J106" s="40"/>
      <c r="K106" s="40"/>
    </row>
    <row r="107" spans="1:11" s="34" customFormat="1" ht="58.9" customHeight="1">
      <c r="A107" s="41" t="s">
        <v>174</v>
      </c>
      <c r="B107" s="42" t="s">
        <v>175</v>
      </c>
      <c r="C107" s="44">
        <v>8.6604799999999997</v>
      </c>
      <c r="D107" s="44"/>
      <c r="E107" s="44"/>
      <c r="F107" s="39"/>
      <c r="G107" s="40"/>
      <c r="H107" s="40"/>
      <c r="I107" s="40"/>
      <c r="J107" s="40"/>
      <c r="K107" s="40"/>
    </row>
    <row r="108" spans="1:11" s="34" customFormat="1" ht="96">
      <c r="A108" s="41" t="s">
        <v>32</v>
      </c>
      <c r="B108" s="42" t="s">
        <v>176</v>
      </c>
      <c r="C108" s="44">
        <v>8.7814999999999994</v>
      </c>
      <c r="D108" s="44"/>
      <c r="E108" s="44"/>
      <c r="F108" s="39"/>
      <c r="G108" s="40"/>
      <c r="H108" s="40"/>
      <c r="I108" s="40"/>
      <c r="J108" s="40"/>
      <c r="K108" s="40"/>
    </row>
    <row r="109" spans="1:11" s="34" customFormat="1" ht="24">
      <c r="A109" s="85" t="s">
        <v>177</v>
      </c>
      <c r="B109" s="42" t="s">
        <v>178</v>
      </c>
      <c r="C109" s="44">
        <v>2.50705</v>
      </c>
      <c r="D109" s="44"/>
      <c r="E109" s="44"/>
      <c r="F109" s="39"/>
      <c r="G109" s="40"/>
      <c r="H109" s="40"/>
      <c r="I109" s="40"/>
      <c r="J109" s="40"/>
      <c r="K109" s="40"/>
    </row>
    <row r="110" spans="1:11" s="34" customFormat="1" ht="24">
      <c r="A110" s="85" t="s">
        <v>179</v>
      </c>
      <c r="B110" s="42" t="s">
        <v>180</v>
      </c>
      <c r="C110" s="44">
        <v>38.024999999999999</v>
      </c>
      <c r="D110" s="44"/>
      <c r="E110" s="44"/>
      <c r="F110" s="39"/>
      <c r="G110" s="40"/>
      <c r="H110" s="40"/>
      <c r="I110" s="40"/>
      <c r="J110" s="40"/>
      <c r="K110" s="40"/>
    </row>
    <row r="111" spans="1:11" s="34" customFormat="1" ht="81" customHeight="1">
      <c r="A111" s="41" t="s">
        <v>181</v>
      </c>
      <c r="B111" s="42" t="s">
        <v>182</v>
      </c>
      <c r="C111" s="44">
        <v>53285.451999999997</v>
      </c>
      <c r="D111" s="44"/>
      <c r="E111" s="44"/>
      <c r="F111" s="39"/>
      <c r="G111" s="40"/>
      <c r="H111" s="40"/>
      <c r="I111" s="40"/>
      <c r="J111" s="40"/>
      <c r="K111" s="40"/>
    </row>
    <row r="112" spans="1:11" s="34" customFormat="1" ht="60" hidden="1">
      <c r="A112" s="41" t="s">
        <v>183</v>
      </c>
      <c r="B112" s="42" t="s">
        <v>184</v>
      </c>
      <c r="C112" s="44"/>
      <c r="D112" s="44"/>
      <c r="E112" s="44"/>
      <c r="F112" s="39"/>
      <c r="G112" s="40"/>
      <c r="H112" s="40"/>
      <c r="I112" s="40"/>
      <c r="J112" s="40"/>
      <c r="K112" s="40"/>
    </row>
    <row r="113" spans="1:11" s="34" customFormat="1" ht="48" hidden="1">
      <c r="A113" s="41" t="s">
        <v>123</v>
      </c>
      <c r="B113" s="42" t="s">
        <v>185</v>
      </c>
      <c r="C113" s="44"/>
      <c r="D113" s="44"/>
      <c r="E113" s="44"/>
      <c r="F113" s="39"/>
      <c r="G113" s="40"/>
      <c r="H113" s="40"/>
      <c r="I113" s="40"/>
      <c r="J113" s="40"/>
      <c r="K113" s="40"/>
    </row>
    <row r="114" spans="1:11" s="34" customFormat="1" ht="36" hidden="1">
      <c r="A114" s="41" t="s">
        <v>186</v>
      </c>
      <c r="B114" s="42" t="s">
        <v>187</v>
      </c>
      <c r="C114" s="44"/>
      <c r="D114" s="44"/>
      <c r="E114" s="44"/>
      <c r="F114" s="39"/>
      <c r="G114" s="40"/>
      <c r="H114" s="40"/>
      <c r="I114" s="40"/>
      <c r="J114" s="40"/>
      <c r="K114" s="40"/>
    </row>
    <row r="115" spans="1:11" s="34" customFormat="1" ht="36" hidden="1">
      <c r="A115" s="41" t="s">
        <v>188</v>
      </c>
      <c r="B115" s="42" t="s">
        <v>189</v>
      </c>
      <c r="C115" s="44"/>
      <c r="D115" s="44"/>
      <c r="E115" s="44"/>
      <c r="F115" s="39"/>
      <c r="G115" s="40"/>
      <c r="H115" s="40"/>
      <c r="I115" s="40"/>
      <c r="J115" s="40"/>
      <c r="K115" s="40"/>
    </row>
    <row r="116" spans="1:11" s="34" customFormat="1" ht="72" hidden="1">
      <c r="A116" s="41" t="s">
        <v>190</v>
      </c>
      <c r="B116" s="42" t="s">
        <v>191</v>
      </c>
      <c r="C116" s="44"/>
      <c r="D116" s="44"/>
      <c r="E116" s="44"/>
      <c r="F116" s="39"/>
      <c r="G116" s="40"/>
      <c r="H116" s="40"/>
      <c r="I116" s="40"/>
      <c r="J116" s="40"/>
      <c r="K116" s="40"/>
    </row>
    <row r="117" spans="1:11" s="34" customFormat="1" ht="48" hidden="1">
      <c r="A117" s="41" t="s">
        <v>192</v>
      </c>
      <c r="B117" s="42" t="s">
        <v>193</v>
      </c>
      <c r="C117" s="44"/>
      <c r="D117" s="44"/>
      <c r="E117" s="44"/>
      <c r="F117" s="39"/>
      <c r="G117" s="40"/>
      <c r="H117" s="40"/>
      <c r="I117" s="40"/>
      <c r="J117" s="40"/>
      <c r="K117" s="40"/>
    </row>
    <row r="118" spans="1:11" s="34" customFormat="1" ht="25.15" customHeight="1">
      <c r="A118" s="88" t="s">
        <v>194</v>
      </c>
      <c r="B118" s="89" t="s">
        <v>195</v>
      </c>
      <c r="C118" s="44">
        <v>1259.6987999999999</v>
      </c>
      <c r="D118" s="44"/>
      <c r="E118" s="44"/>
      <c r="F118" s="39"/>
      <c r="G118" s="40"/>
      <c r="H118" s="40"/>
      <c r="I118" s="40"/>
      <c r="J118" s="40"/>
      <c r="K118" s="40"/>
    </row>
    <row r="119" spans="1:11" s="34" customFormat="1" ht="14.25" customHeight="1">
      <c r="A119" s="74" t="s">
        <v>196</v>
      </c>
      <c r="B119" s="42" t="s">
        <v>197</v>
      </c>
      <c r="C119" s="44">
        <v>45714.468950000002</v>
      </c>
      <c r="D119" s="44"/>
      <c r="E119" s="44"/>
      <c r="F119" s="39"/>
      <c r="G119" s="40"/>
      <c r="H119" s="40"/>
      <c r="I119" s="40"/>
      <c r="J119" s="40"/>
      <c r="K119" s="40"/>
    </row>
    <row r="120" spans="1:11" s="34" customFormat="1" ht="37.15" customHeight="1">
      <c r="A120" s="41" t="s">
        <v>135</v>
      </c>
      <c r="B120" s="42" t="s">
        <v>198</v>
      </c>
      <c r="C120" s="44">
        <v>3475.0335599999999</v>
      </c>
      <c r="D120" s="44"/>
      <c r="E120" s="44"/>
      <c r="F120" s="39"/>
      <c r="G120" s="40"/>
      <c r="H120" s="40"/>
      <c r="I120" s="40"/>
      <c r="J120" s="40"/>
      <c r="K120" s="40"/>
    </row>
    <row r="121" spans="1:11" s="34" customFormat="1" ht="59.25" customHeight="1">
      <c r="A121" s="41" t="s">
        <v>199</v>
      </c>
      <c r="B121" s="42" t="s">
        <v>200</v>
      </c>
      <c r="C121" s="44">
        <v>13728.413399999999</v>
      </c>
      <c r="D121" s="44"/>
      <c r="E121" s="44"/>
      <c r="F121" s="39"/>
      <c r="G121" s="40"/>
      <c r="H121" s="40"/>
      <c r="I121" s="40"/>
      <c r="J121" s="40"/>
      <c r="K121" s="40"/>
    </row>
    <row r="122" spans="1:11" s="34" customFormat="1" ht="53.45" customHeight="1">
      <c r="A122" s="90" t="s">
        <v>201</v>
      </c>
      <c r="B122" s="91">
        <v>9.3620235120049996E+19</v>
      </c>
      <c r="C122" s="44">
        <v>3.8</v>
      </c>
      <c r="D122" s="44"/>
      <c r="E122" s="44"/>
      <c r="F122" s="39"/>
      <c r="G122" s="40"/>
      <c r="H122" s="40"/>
      <c r="I122" s="40"/>
      <c r="J122" s="40"/>
      <c r="K122" s="40"/>
    </row>
    <row r="123" spans="1:11" s="34" customFormat="1" ht="60" customHeight="1">
      <c r="A123" s="41" t="s">
        <v>202</v>
      </c>
      <c r="B123" s="42" t="s">
        <v>203</v>
      </c>
      <c r="C123" s="44">
        <v>393.4</v>
      </c>
      <c r="D123" s="44"/>
      <c r="E123" s="44"/>
      <c r="F123" s="39"/>
      <c r="G123" s="40"/>
      <c r="H123" s="40"/>
      <c r="I123" s="40"/>
      <c r="J123" s="40"/>
      <c r="K123" s="40"/>
    </row>
    <row r="124" spans="1:11" s="34" customFormat="1" ht="132" hidden="1">
      <c r="A124" s="41" t="s">
        <v>204</v>
      </c>
      <c r="B124" s="42" t="s">
        <v>205</v>
      </c>
      <c r="C124" s="44"/>
      <c r="D124" s="44"/>
      <c r="E124" s="44"/>
      <c r="F124" s="39"/>
      <c r="G124" s="40"/>
      <c r="H124" s="40"/>
      <c r="I124" s="40"/>
      <c r="J124" s="40"/>
      <c r="K124" s="40"/>
    </row>
    <row r="125" spans="1:11" s="34" customFormat="1" ht="84" hidden="1">
      <c r="A125" s="41" t="s">
        <v>206</v>
      </c>
      <c r="B125" s="42" t="s">
        <v>207</v>
      </c>
      <c r="C125" s="44"/>
      <c r="D125" s="44"/>
      <c r="E125" s="44"/>
      <c r="F125" s="39"/>
      <c r="G125" s="40"/>
      <c r="H125" s="40"/>
      <c r="I125" s="40"/>
      <c r="J125" s="40"/>
      <c r="K125" s="40"/>
    </row>
    <row r="126" spans="1:11" s="34" customFormat="1" ht="60" hidden="1">
      <c r="A126" s="41" t="s">
        <v>208</v>
      </c>
      <c r="B126" s="42" t="s">
        <v>209</v>
      </c>
      <c r="C126" s="44"/>
      <c r="D126" s="44"/>
      <c r="E126" s="44"/>
      <c r="F126" s="39"/>
      <c r="G126" s="40"/>
      <c r="H126" s="40"/>
      <c r="I126" s="40"/>
      <c r="J126" s="40"/>
      <c r="K126" s="40"/>
    </row>
    <row r="127" spans="1:11" s="34" customFormat="1" ht="120" hidden="1">
      <c r="A127" s="41" t="s">
        <v>210</v>
      </c>
      <c r="B127" s="42" t="s">
        <v>211</v>
      </c>
      <c r="C127" s="44"/>
      <c r="D127" s="44"/>
      <c r="E127" s="44"/>
      <c r="F127" s="39"/>
      <c r="G127" s="40"/>
      <c r="H127" s="40"/>
      <c r="I127" s="40"/>
      <c r="J127" s="40"/>
      <c r="K127" s="40"/>
    </row>
    <row r="128" spans="1:11" s="34" customFormat="1" ht="108" hidden="1">
      <c r="A128" s="41" t="s">
        <v>212</v>
      </c>
      <c r="B128" s="42" t="s">
        <v>213</v>
      </c>
      <c r="C128" s="44"/>
      <c r="D128" s="44"/>
      <c r="E128" s="44"/>
      <c r="F128" s="39"/>
      <c r="G128" s="40"/>
      <c r="H128" s="40"/>
      <c r="I128" s="40"/>
      <c r="J128" s="40"/>
      <c r="K128" s="40"/>
    </row>
    <row r="129" spans="1:11" s="34" customFormat="1" ht="28.5" hidden="1" customHeight="1">
      <c r="A129" s="92" t="s">
        <v>214</v>
      </c>
      <c r="B129" s="42" t="s">
        <v>215</v>
      </c>
      <c r="C129" s="44"/>
      <c r="D129" s="44"/>
      <c r="E129" s="44"/>
      <c r="F129" s="39"/>
      <c r="G129" s="40"/>
      <c r="H129" s="40"/>
      <c r="I129" s="40"/>
      <c r="J129" s="40"/>
      <c r="K129" s="40"/>
    </row>
    <row r="130" spans="1:11" s="34" customFormat="1" ht="64.5" hidden="1" customHeight="1">
      <c r="A130" s="93" t="s">
        <v>216</v>
      </c>
      <c r="B130" s="42" t="s">
        <v>217</v>
      </c>
      <c r="C130" s="44"/>
      <c r="D130" s="44"/>
      <c r="E130" s="44"/>
      <c r="F130" s="39"/>
      <c r="G130" s="40"/>
      <c r="H130" s="40"/>
      <c r="I130" s="40"/>
      <c r="J130" s="40"/>
      <c r="K130" s="40"/>
    </row>
    <row r="131" spans="1:11" s="34" customFormat="1" ht="32.25" customHeight="1">
      <c r="A131" s="94" t="s">
        <v>218</v>
      </c>
      <c r="B131" s="42" t="s">
        <v>215</v>
      </c>
      <c r="C131" s="44">
        <v>2794</v>
      </c>
      <c r="D131" s="44"/>
      <c r="E131" s="44"/>
      <c r="F131" s="39"/>
      <c r="G131" s="40"/>
      <c r="H131" s="40"/>
      <c r="I131" s="40"/>
      <c r="J131" s="40"/>
      <c r="K131" s="40"/>
    </row>
    <row r="132" spans="1:11" s="34" customFormat="1" ht="63.75" customHeight="1">
      <c r="A132" s="95" t="s">
        <v>216</v>
      </c>
      <c r="B132" s="42" t="s">
        <v>217</v>
      </c>
      <c r="C132" s="44">
        <v>150</v>
      </c>
      <c r="D132" s="44"/>
      <c r="E132" s="44"/>
      <c r="F132" s="39"/>
      <c r="G132" s="40"/>
      <c r="H132" s="40"/>
      <c r="I132" s="40"/>
      <c r="J132" s="40"/>
      <c r="K132" s="40"/>
    </row>
    <row r="133" spans="1:11" s="34" customFormat="1" ht="24">
      <c r="A133" s="41" t="s">
        <v>219</v>
      </c>
      <c r="B133" s="42" t="s">
        <v>220</v>
      </c>
      <c r="C133" s="44">
        <v>165</v>
      </c>
      <c r="D133" s="44"/>
      <c r="E133" s="44"/>
      <c r="F133" s="39"/>
      <c r="G133" s="40"/>
      <c r="H133" s="40"/>
      <c r="I133" s="40"/>
      <c r="J133" s="40"/>
      <c r="K133" s="40"/>
    </row>
    <row r="134" spans="1:11" s="34" customFormat="1" ht="48" hidden="1">
      <c r="A134" s="87" t="s">
        <v>221</v>
      </c>
      <c r="B134" s="42" t="s">
        <v>222</v>
      </c>
      <c r="C134" s="44"/>
      <c r="D134" s="44"/>
      <c r="E134" s="44"/>
      <c r="F134" s="39"/>
      <c r="G134" s="40"/>
      <c r="H134" s="40"/>
      <c r="I134" s="40"/>
      <c r="J134" s="40"/>
      <c r="K134" s="40"/>
    </row>
    <row r="135" spans="1:11" s="34" customFormat="1" ht="50.25" hidden="1" customHeight="1">
      <c r="A135" s="48" t="s">
        <v>223</v>
      </c>
      <c r="B135" s="96" t="s">
        <v>224</v>
      </c>
      <c r="C135" s="44"/>
      <c r="D135" s="44"/>
      <c r="E135" s="44"/>
      <c r="F135" s="39"/>
      <c r="G135" s="40"/>
      <c r="H135" s="40"/>
      <c r="I135" s="40"/>
      <c r="J135" s="40"/>
      <c r="K135" s="40"/>
    </row>
    <row r="136" spans="1:11" s="34" customFormat="1" ht="52.15" customHeight="1">
      <c r="A136" s="87" t="s">
        <v>143</v>
      </c>
      <c r="B136" s="42" t="s">
        <v>225</v>
      </c>
      <c r="C136" s="44">
        <v>-936.52395999999999</v>
      </c>
      <c r="D136" s="44"/>
      <c r="E136" s="44"/>
      <c r="F136" s="39"/>
      <c r="G136" s="40"/>
      <c r="H136" s="40"/>
      <c r="I136" s="40"/>
      <c r="J136" s="40"/>
      <c r="K136" s="40"/>
    </row>
    <row r="137" spans="1:11" s="34" customFormat="1" ht="57" customHeight="1">
      <c r="A137" s="63" t="s">
        <v>226</v>
      </c>
      <c r="B137" s="80" t="s">
        <v>227</v>
      </c>
      <c r="C137" s="37">
        <f>C139+C143+C141+C144</f>
        <v>569.77</v>
      </c>
      <c r="D137" s="37"/>
      <c r="E137" s="37"/>
      <c r="F137" s="39"/>
      <c r="G137" s="40"/>
      <c r="H137" s="40"/>
      <c r="I137" s="40"/>
      <c r="J137" s="40"/>
      <c r="K137" s="40"/>
    </row>
    <row r="138" spans="1:11" s="34" customFormat="1" ht="18.75" hidden="1" customHeight="1">
      <c r="A138" s="88" t="s">
        <v>228</v>
      </c>
      <c r="B138" s="89" t="s">
        <v>229</v>
      </c>
      <c r="C138" s="43"/>
      <c r="D138" s="37"/>
      <c r="E138" s="37"/>
      <c r="F138" s="39"/>
      <c r="G138" s="40"/>
      <c r="H138" s="40"/>
      <c r="I138" s="40"/>
      <c r="J138" s="40"/>
      <c r="K138" s="40"/>
    </row>
    <row r="139" spans="1:11" s="34" customFormat="1" ht="24">
      <c r="A139" s="97" t="s">
        <v>230</v>
      </c>
      <c r="B139" s="67" t="s">
        <v>231</v>
      </c>
      <c r="C139" s="44">
        <v>282.37</v>
      </c>
      <c r="D139" s="44"/>
      <c r="E139" s="44"/>
      <c r="F139" s="39"/>
      <c r="G139" s="40"/>
      <c r="H139" s="40"/>
      <c r="I139" s="40"/>
      <c r="J139" s="40"/>
      <c r="K139" s="40"/>
    </row>
    <row r="140" spans="1:11" s="34" customFormat="1" ht="48" hidden="1">
      <c r="A140" s="41" t="s">
        <v>192</v>
      </c>
      <c r="B140" s="42" t="s">
        <v>232</v>
      </c>
      <c r="C140" s="44"/>
      <c r="D140" s="44"/>
      <c r="E140" s="44"/>
      <c r="F140" s="39"/>
      <c r="G140" s="40"/>
      <c r="H140" s="40"/>
      <c r="I140" s="40"/>
      <c r="J140" s="40"/>
      <c r="K140" s="40"/>
    </row>
    <row r="141" spans="1:11" s="34" customFormat="1" ht="37.15" customHeight="1">
      <c r="A141" s="41" t="s">
        <v>135</v>
      </c>
      <c r="B141" s="42" t="s">
        <v>233</v>
      </c>
      <c r="C141" s="44">
        <v>37.4</v>
      </c>
      <c r="D141" s="44"/>
      <c r="E141" s="44"/>
      <c r="F141" s="39"/>
      <c r="G141" s="40"/>
      <c r="H141" s="40"/>
      <c r="I141" s="40"/>
      <c r="J141" s="40"/>
      <c r="K141" s="40"/>
    </row>
    <row r="142" spans="1:11" s="34" customFormat="1" ht="0.75" customHeight="1">
      <c r="A142" s="41" t="s">
        <v>234</v>
      </c>
      <c r="B142" s="42" t="s">
        <v>235</v>
      </c>
      <c r="C142" s="44"/>
      <c r="D142" s="44"/>
      <c r="E142" s="44"/>
      <c r="F142" s="39"/>
      <c r="G142" s="40"/>
      <c r="H142" s="40"/>
      <c r="I142" s="40"/>
      <c r="J142" s="40"/>
      <c r="K142" s="40"/>
    </row>
    <row r="143" spans="1:11" s="34" customFormat="1" ht="24.75" customHeight="1">
      <c r="A143" s="41" t="s">
        <v>218</v>
      </c>
      <c r="B143" s="42" t="s">
        <v>236</v>
      </c>
      <c r="C143" s="44">
        <v>60</v>
      </c>
      <c r="D143" s="44"/>
      <c r="E143" s="44"/>
      <c r="F143" s="39"/>
      <c r="G143" s="40"/>
      <c r="H143" s="40"/>
      <c r="I143" s="40"/>
      <c r="J143" s="40"/>
      <c r="K143" s="40"/>
    </row>
    <row r="144" spans="1:11" s="34" customFormat="1" ht="31.15" customHeight="1">
      <c r="A144" s="85" t="s">
        <v>219</v>
      </c>
      <c r="B144" s="42" t="s">
        <v>237</v>
      </c>
      <c r="C144" s="44">
        <v>190</v>
      </c>
      <c r="D144" s="44"/>
      <c r="E144" s="44"/>
      <c r="F144" s="39"/>
      <c r="G144" s="40"/>
      <c r="H144" s="40"/>
      <c r="I144" s="40"/>
      <c r="J144" s="40"/>
      <c r="K144" s="40"/>
    </row>
    <row r="145" spans="1:11" s="34" customFormat="1" ht="58.9" customHeight="1">
      <c r="A145" s="63" t="s">
        <v>238</v>
      </c>
      <c r="B145" s="80" t="s">
        <v>239</v>
      </c>
      <c r="C145" s="37">
        <f>C146+C147+C148+C150+C151+C152+C153+C158+C162+C163+C165+C166+C167+C168+C149+C164</f>
        <v>265066.47250000003</v>
      </c>
      <c r="D145" s="45"/>
      <c r="E145" s="45"/>
      <c r="F145" s="39"/>
      <c r="G145" s="40"/>
      <c r="H145" s="40"/>
      <c r="I145" s="40"/>
      <c r="J145" s="40"/>
      <c r="K145" s="40"/>
    </row>
    <row r="146" spans="1:11" s="34" customFormat="1" ht="29.45" customHeight="1">
      <c r="A146" s="41" t="s">
        <v>240</v>
      </c>
      <c r="B146" s="42" t="s">
        <v>241</v>
      </c>
      <c r="C146" s="44">
        <v>17486.538629999999</v>
      </c>
      <c r="D146" s="45">
        <v>0</v>
      </c>
      <c r="E146" s="45">
        <v>0</v>
      </c>
      <c r="F146" s="39"/>
      <c r="G146" s="40"/>
      <c r="H146" s="40"/>
      <c r="I146" s="40"/>
      <c r="J146" s="40"/>
      <c r="K146" s="40"/>
    </row>
    <row r="147" spans="1:11" s="34" customFormat="1" ht="39" customHeight="1">
      <c r="A147" s="88" t="s">
        <v>164</v>
      </c>
      <c r="B147" s="89" t="s">
        <v>242</v>
      </c>
      <c r="C147" s="44">
        <v>12.24718</v>
      </c>
      <c r="D147" s="45"/>
      <c r="E147" s="45"/>
      <c r="F147" s="39"/>
      <c r="G147" s="40"/>
      <c r="H147" s="40"/>
      <c r="I147" s="40"/>
      <c r="J147" s="40"/>
      <c r="K147" s="40"/>
    </row>
    <row r="148" spans="1:11" s="34" customFormat="1" ht="24">
      <c r="A148" s="74" t="s">
        <v>166</v>
      </c>
      <c r="B148" s="42" t="s">
        <v>243</v>
      </c>
      <c r="C148" s="44">
        <v>4.9989999999999997</v>
      </c>
      <c r="D148" s="45">
        <v>0</v>
      </c>
      <c r="E148" s="45">
        <v>0</v>
      </c>
      <c r="F148" s="39"/>
      <c r="G148" s="40"/>
      <c r="H148" s="40"/>
      <c r="I148" s="40"/>
      <c r="J148" s="40"/>
      <c r="K148" s="40"/>
    </row>
    <row r="149" spans="1:11" s="34" customFormat="1" ht="72">
      <c r="A149" s="74" t="s">
        <v>174</v>
      </c>
      <c r="B149" s="42" t="s">
        <v>244</v>
      </c>
      <c r="C149" s="44">
        <v>0.64</v>
      </c>
      <c r="D149" s="45"/>
      <c r="E149" s="45"/>
      <c r="F149" s="39"/>
      <c r="G149" s="40"/>
      <c r="H149" s="40"/>
      <c r="I149" s="40"/>
      <c r="J149" s="40"/>
      <c r="K149" s="40"/>
    </row>
    <row r="150" spans="1:11" s="34" customFormat="1" ht="24">
      <c r="A150" s="85" t="s">
        <v>177</v>
      </c>
      <c r="B150" s="42" t="s">
        <v>245</v>
      </c>
      <c r="C150" s="44">
        <v>-2.7</v>
      </c>
      <c r="D150" s="45"/>
      <c r="E150" s="45"/>
      <c r="F150" s="39"/>
      <c r="G150" s="40"/>
      <c r="H150" s="40"/>
      <c r="I150" s="40"/>
      <c r="J150" s="40"/>
      <c r="K150" s="40"/>
    </row>
    <row r="151" spans="1:11" s="34" customFormat="1" ht="63" customHeight="1">
      <c r="A151" s="90" t="s">
        <v>246</v>
      </c>
      <c r="B151" s="89" t="s">
        <v>247</v>
      </c>
      <c r="C151" s="44">
        <v>2013.1</v>
      </c>
      <c r="D151" s="45"/>
      <c r="E151" s="45"/>
      <c r="F151" s="39"/>
      <c r="G151" s="40"/>
      <c r="H151" s="40"/>
      <c r="I151" s="40"/>
      <c r="J151" s="40"/>
      <c r="K151" s="40"/>
    </row>
    <row r="152" spans="1:11" s="34" customFormat="1" ht="57" customHeight="1">
      <c r="A152" s="97" t="s">
        <v>248</v>
      </c>
      <c r="B152" s="42" t="s">
        <v>249</v>
      </c>
      <c r="C152" s="44">
        <v>7897</v>
      </c>
      <c r="D152" s="45"/>
      <c r="E152" s="45"/>
      <c r="F152" s="39"/>
      <c r="G152" s="40"/>
      <c r="H152" s="40"/>
      <c r="I152" s="40"/>
      <c r="J152" s="40"/>
      <c r="K152" s="40"/>
    </row>
    <row r="153" spans="1:11" s="34" customFormat="1" ht="12.75" customHeight="1">
      <c r="A153" s="41" t="s">
        <v>129</v>
      </c>
      <c r="B153" s="42" t="s">
        <v>250</v>
      </c>
      <c r="C153" s="44">
        <v>2169.0071400000002</v>
      </c>
      <c r="D153" s="45">
        <v>0</v>
      </c>
      <c r="E153" s="45">
        <v>0</v>
      </c>
      <c r="F153" s="39"/>
      <c r="G153" s="40"/>
      <c r="H153" s="40"/>
      <c r="I153" s="40"/>
      <c r="J153" s="40"/>
      <c r="K153" s="40"/>
    </row>
    <row r="154" spans="1:11" s="34" customFormat="1" ht="24" hidden="1">
      <c r="A154" s="41" t="s">
        <v>251</v>
      </c>
      <c r="B154" s="42" t="s">
        <v>252</v>
      </c>
      <c r="C154" s="44"/>
      <c r="D154" s="45">
        <v>0</v>
      </c>
      <c r="E154" s="45">
        <v>0</v>
      </c>
      <c r="F154" s="39"/>
      <c r="G154" s="40"/>
      <c r="H154" s="40"/>
      <c r="I154" s="40"/>
      <c r="J154" s="40"/>
      <c r="K154" s="40"/>
    </row>
    <row r="155" spans="1:11" s="34" customFormat="1" ht="36" hidden="1">
      <c r="A155" s="41" t="s">
        <v>253</v>
      </c>
      <c r="B155" s="42" t="s">
        <v>254</v>
      </c>
      <c r="C155" s="44"/>
      <c r="D155" s="45">
        <v>0</v>
      </c>
      <c r="E155" s="45">
        <v>0</v>
      </c>
      <c r="F155" s="39"/>
      <c r="G155" s="40"/>
      <c r="H155" s="40"/>
      <c r="I155" s="40"/>
      <c r="J155" s="40"/>
      <c r="K155" s="40"/>
    </row>
    <row r="156" spans="1:11" s="34" customFormat="1" ht="120" hidden="1">
      <c r="A156" s="41" t="s">
        <v>131</v>
      </c>
      <c r="B156" s="42" t="s">
        <v>255</v>
      </c>
      <c r="C156" s="44"/>
      <c r="D156" s="45">
        <v>0</v>
      </c>
      <c r="E156" s="45">
        <v>0</v>
      </c>
      <c r="F156" s="39"/>
      <c r="G156" s="40"/>
      <c r="H156" s="40"/>
      <c r="I156" s="40"/>
      <c r="J156" s="40"/>
      <c r="K156" s="40"/>
    </row>
    <row r="157" spans="1:11" s="34" customFormat="1" ht="48" hidden="1">
      <c r="A157" s="41" t="s">
        <v>192</v>
      </c>
      <c r="B157" s="42" t="s">
        <v>256</v>
      </c>
      <c r="C157" s="44"/>
      <c r="D157" s="45">
        <v>0</v>
      </c>
      <c r="E157" s="45">
        <v>0</v>
      </c>
      <c r="F157" s="39"/>
      <c r="G157" s="40"/>
      <c r="H157" s="40"/>
      <c r="I157" s="40"/>
      <c r="J157" s="40"/>
      <c r="K157" s="40"/>
    </row>
    <row r="158" spans="1:11" s="34" customFormat="1" ht="37.5" customHeight="1">
      <c r="A158" s="41" t="s">
        <v>135</v>
      </c>
      <c r="B158" s="42" t="s">
        <v>257</v>
      </c>
      <c r="C158" s="44">
        <v>282.80921000000001</v>
      </c>
      <c r="D158" s="45">
        <v>0</v>
      </c>
      <c r="E158" s="45">
        <v>0</v>
      </c>
      <c r="F158" s="39"/>
      <c r="G158" s="40"/>
      <c r="H158" s="40"/>
      <c r="I158" s="40"/>
      <c r="J158" s="40"/>
      <c r="K158" s="40"/>
    </row>
    <row r="159" spans="1:11" s="34" customFormat="1" ht="120" hidden="1">
      <c r="A159" s="41" t="s">
        <v>234</v>
      </c>
      <c r="B159" s="42" t="s">
        <v>258</v>
      </c>
      <c r="C159" s="44"/>
      <c r="D159" s="45">
        <v>0</v>
      </c>
      <c r="E159" s="45">
        <v>0</v>
      </c>
      <c r="F159" s="39"/>
      <c r="G159" s="40"/>
      <c r="H159" s="40"/>
      <c r="I159" s="40"/>
      <c r="J159" s="40"/>
      <c r="K159" s="40"/>
    </row>
    <row r="160" spans="1:11" s="34" customFormat="1" ht="59.25" hidden="1" customHeight="1">
      <c r="A160" s="41" t="s">
        <v>259</v>
      </c>
      <c r="B160" s="42" t="s">
        <v>260</v>
      </c>
      <c r="C160" s="44"/>
      <c r="D160" s="45">
        <v>0</v>
      </c>
      <c r="E160" s="45">
        <v>0</v>
      </c>
      <c r="F160" s="39"/>
      <c r="G160" s="40"/>
      <c r="H160" s="40"/>
      <c r="I160" s="40"/>
      <c r="J160" s="40"/>
      <c r="K160" s="40"/>
    </row>
    <row r="161" spans="1:11" s="34" customFormat="1" ht="36" hidden="1">
      <c r="A161" s="41" t="s">
        <v>261</v>
      </c>
      <c r="B161" s="42" t="s">
        <v>262</v>
      </c>
      <c r="C161" s="44"/>
      <c r="D161" s="45">
        <v>0</v>
      </c>
      <c r="E161" s="45">
        <v>0</v>
      </c>
      <c r="F161" s="39"/>
      <c r="G161" s="40"/>
      <c r="H161" s="40"/>
      <c r="I161" s="40"/>
      <c r="J161" s="40"/>
      <c r="K161" s="40"/>
    </row>
    <row r="162" spans="1:11" s="34" customFormat="1" ht="65.45" customHeight="1">
      <c r="A162" s="86" t="s">
        <v>263</v>
      </c>
      <c r="B162" s="42" t="s">
        <v>264</v>
      </c>
      <c r="C162" s="44">
        <v>970.50045999999998</v>
      </c>
      <c r="D162" s="45">
        <v>0</v>
      </c>
      <c r="E162" s="45">
        <v>0</v>
      </c>
      <c r="F162" s="39"/>
      <c r="G162" s="40"/>
      <c r="H162" s="40"/>
      <c r="I162" s="40"/>
      <c r="J162" s="40"/>
      <c r="K162" s="40"/>
    </row>
    <row r="163" spans="1:11" s="34" customFormat="1">
      <c r="A163" s="98" t="s">
        <v>265</v>
      </c>
      <c r="B163" s="42" t="s">
        <v>266</v>
      </c>
      <c r="C163" s="44">
        <v>213428.6</v>
      </c>
      <c r="D163" s="45">
        <v>0</v>
      </c>
      <c r="E163" s="45">
        <v>0</v>
      </c>
      <c r="F163" s="39"/>
      <c r="G163" s="40"/>
      <c r="H163" s="40"/>
      <c r="I163" s="40"/>
      <c r="J163" s="40"/>
      <c r="K163" s="40"/>
    </row>
    <row r="164" spans="1:11" s="34" customFormat="1" ht="116.45" customHeight="1">
      <c r="A164" s="99" t="s">
        <v>267</v>
      </c>
      <c r="B164" s="42" t="s">
        <v>268</v>
      </c>
      <c r="C164" s="44">
        <v>359.4</v>
      </c>
      <c r="D164" s="45"/>
      <c r="E164" s="45"/>
      <c r="F164" s="39"/>
      <c r="G164" s="40"/>
      <c r="H164" s="40"/>
      <c r="I164" s="40"/>
      <c r="J164" s="40"/>
      <c r="K164" s="40"/>
    </row>
    <row r="165" spans="1:11" s="34" customFormat="1" ht="100.9" customHeight="1">
      <c r="A165" s="99" t="s">
        <v>269</v>
      </c>
      <c r="B165" s="42" t="s">
        <v>270</v>
      </c>
      <c r="C165" s="44">
        <v>18336.5</v>
      </c>
      <c r="D165" s="45"/>
      <c r="E165" s="45"/>
      <c r="F165" s="39"/>
      <c r="G165" s="40"/>
      <c r="H165" s="40"/>
      <c r="I165" s="40"/>
      <c r="J165" s="40"/>
      <c r="K165" s="40"/>
    </row>
    <row r="166" spans="1:11" s="34" customFormat="1" ht="32.25" customHeight="1">
      <c r="A166" s="100" t="s">
        <v>218</v>
      </c>
      <c r="B166" s="42" t="s">
        <v>271</v>
      </c>
      <c r="C166" s="44">
        <v>993.00549999999998</v>
      </c>
      <c r="D166" s="45"/>
      <c r="E166" s="45"/>
      <c r="F166" s="39"/>
      <c r="G166" s="40"/>
      <c r="H166" s="40"/>
      <c r="I166" s="40"/>
      <c r="J166" s="40"/>
      <c r="K166" s="40"/>
    </row>
    <row r="167" spans="1:11" s="34" customFormat="1" ht="23.25" customHeight="1">
      <c r="A167" s="46" t="s">
        <v>219</v>
      </c>
      <c r="B167" s="42" t="s">
        <v>272</v>
      </c>
      <c r="C167" s="44">
        <v>1129.5</v>
      </c>
      <c r="D167" s="45">
        <v>0</v>
      </c>
      <c r="E167" s="45">
        <v>0</v>
      </c>
      <c r="F167" s="39"/>
      <c r="G167" s="40"/>
      <c r="H167" s="40"/>
      <c r="I167" s="40"/>
      <c r="J167" s="40"/>
      <c r="K167" s="40"/>
    </row>
    <row r="168" spans="1:11" s="34" customFormat="1" ht="49.9" customHeight="1">
      <c r="A168" s="97" t="s">
        <v>143</v>
      </c>
      <c r="B168" s="42" t="s">
        <v>273</v>
      </c>
      <c r="C168" s="44">
        <v>-14.674620000000001</v>
      </c>
      <c r="D168" s="45">
        <v>0</v>
      </c>
      <c r="E168" s="45">
        <v>0</v>
      </c>
      <c r="F168" s="39"/>
      <c r="G168" s="40"/>
      <c r="H168" s="40"/>
      <c r="I168" s="40"/>
      <c r="J168" s="40"/>
      <c r="K168" s="40"/>
    </row>
    <row r="169" spans="1:11" s="34" customFormat="1" ht="51">
      <c r="A169" s="63" t="s">
        <v>274</v>
      </c>
      <c r="B169" s="71" t="s">
        <v>275</v>
      </c>
      <c r="C169" s="55">
        <f>SUM(C170)</f>
        <v>52</v>
      </c>
      <c r="D169" s="45"/>
      <c r="E169" s="45"/>
      <c r="F169" s="39"/>
      <c r="G169" s="40"/>
      <c r="H169" s="40"/>
      <c r="I169" s="40"/>
      <c r="J169" s="40"/>
      <c r="K169" s="40"/>
    </row>
    <row r="170" spans="1:11" s="34" customFormat="1" ht="61.9" customHeight="1">
      <c r="A170" s="101" t="s">
        <v>276</v>
      </c>
      <c r="B170" s="89" t="s">
        <v>277</v>
      </c>
      <c r="C170" s="44">
        <v>52</v>
      </c>
      <c r="D170" s="45">
        <v>0</v>
      </c>
      <c r="E170" s="45">
        <v>0</v>
      </c>
      <c r="F170" s="39"/>
      <c r="G170" s="40"/>
      <c r="H170" s="40"/>
      <c r="I170" s="40"/>
      <c r="J170" s="40"/>
      <c r="K170" s="40"/>
    </row>
    <row r="171" spans="1:11">
      <c r="A171" s="39"/>
      <c r="B171" s="39"/>
      <c r="C171" s="39"/>
      <c r="D171" s="39"/>
      <c r="E171" s="39"/>
      <c r="F171" s="39"/>
      <c r="G171" s="40"/>
      <c r="H171" s="40"/>
      <c r="I171" s="40"/>
      <c r="J171" s="40"/>
      <c r="K171" s="40"/>
    </row>
    <row r="172" spans="1:11">
      <c r="A172" s="113"/>
      <c r="B172" s="113"/>
      <c r="C172" s="102"/>
      <c r="D172" s="39"/>
      <c r="E172" s="102"/>
      <c r="F172" s="39"/>
      <c r="G172" s="40"/>
      <c r="H172" s="40"/>
      <c r="I172" s="40"/>
      <c r="J172" s="40"/>
      <c r="K172" s="40"/>
    </row>
    <row r="173" spans="1:11">
      <c r="A173" s="40"/>
      <c r="B173" s="40"/>
      <c r="C173" s="40"/>
      <c r="D173" s="40"/>
      <c r="E173" s="40"/>
      <c r="F173" s="39"/>
      <c r="G173" s="40"/>
      <c r="H173" s="40"/>
      <c r="I173" s="40"/>
      <c r="J173" s="40"/>
      <c r="K173" s="40"/>
    </row>
    <row r="174" spans="1:11">
      <c r="A174" s="40"/>
      <c r="B174" s="40"/>
      <c r="C174" s="40"/>
      <c r="D174" s="40"/>
      <c r="E174" s="40"/>
      <c r="F174" s="39"/>
      <c r="G174" s="40"/>
      <c r="H174" s="40"/>
      <c r="I174" s="40"/>
      <c r="J174" s="40"/>
      <c r="K174" s="40"/>
    </row>
    <row r="175" spans="1:11">
      <c r="A175" s="40"/>
      <c r="B175" s="40"/>
      <c r="C175" s="40"/>
      <c r="D175" s="40"/>
      <c r="E175" s="40"/>
      <c r="F175" s="39"/>
      <c r="G175" s="40"/>
      <c r="H175" s="40"/>
      <c r="I175" s="40"/>
      <c r="J175" s="40"/>
      <c r="K175" s="40"/>
    </row>
    <row r="176" spans="1:11">
      <c r="A176" s="40"/>
      <c r="B176" s="40"/>
      <c r="C176" s="40"/>
      <c r="D176" s="40"/>
      <c r="E176" s="40"/>
      <c r="F176" s="39"/>
      <c r="G176" s="40"/>
      <c r="H176" s="40"/>
      <c r="I176" s="40"/>
      <c r="J176" s="40"/>
      <c r="K176" s="40"/>
    </row>
    <row r="177" spans="1:11">
      <c r="A177" s="40"/>
      <c r="B177" s="40"/>
      <c r="C177" s="40"/>
      <c r="D177" s="40"/>
      <c r="E177" s="40"/>
      <c r="F177" s="39"/>
      <c r="G177" s="40"/>
      <c r="H177" s="40"/>
      <c r="I177" s="40"/>
      <c r="J177" s="40"/>
      <c r="K177" s="40"/>
    </row>
    <row r="178" spans="1:11">
      <c r="A178" s="40"/>
      <c r="B178" s="40"/>
      <c r="C178" s="40"/>
      <c r="D178" s="40"/>
      <c r="E178" s="40"/>
      <c r="F178" s="39"/>
      <c r="G178" s="40"/>
      <c r="H178" s="40"/>
      <c r="I178" s="40"/>
      <c r="J178" s="40"/>
      <c r="K178" s="40"/>
    </row>
    <row r="179" spans="1:11">
      <c r="A179" s="40"/>
      <c r="B179" s="40"/>
      <c r="C179" s="40"/>
      <c r="D179" s="40"/>
      <c r="E179" s="40"/>
      <c r="F179" s="39"/>
      <c r="G179" s="40"/>
      <c r="H179" s="40"/>
      <c r="I179" s="40"/>
      <c r="J179" s="40"/>
      <c r="K179" s="40"/>
    </row>
    <row r="180" spans="1:11">
      <c r="A180" s="40"/>
      <c r="B180" s="40"/>
      <c r="C180" s="40"/>
      <c r="D180" s="40"/>
      <c r="E180" s="40"/>
      <c r="F180" s="39"/>
      <c r="G180" s="40"/>
      <c r="H180" s="40"/>
      <c r="I180" s="40"/>
      <c r="J180" s="40"/>
      <c r="K180" s="40"/>
    </row>
    <row r="181" spans="1:11">
      <c r="A181" s="40"/>
      <c r="B181" s="40"/>
      <c r="C181" s="40"/>
      <c r="D181" s="40"/>
      <c r="E181" s="40"/>
      <c r="F181" s="39"/>
      <c r="G181" s="40"/>
      <c r="H181" s="40"/>
      <c r="I181" s="40"/>
      <c r="J181" s="40"/>
      <c r="K181" s="40"/>
    </row>
    <row r="182" spans="1:11">
      <c r="A182" s="40"/>
      <c r="B182" s="40"/>
      <c r="C182" s="40"/>
      <c r="D182" s="40"/>
      <c r="E182" s="40"/>
      <c r="F182" s="39"/>
      <c r="G182" s="40"/>
      <c r="H182" s="40"/>
      <c r="I182" s="40"/>
      <c r="J182" s="40"/>
      <c r="K182" s="40"/>
    </row>
    <row r="183" spans="1:11">
      <c r="A183" s="40"/>
      <c r="B183" s="40"/>
      <c r="C183" s="40"/>
      <c r="D183" s="40"/>
      <c r="E183" s="40"/>
      <c r="F183" s="39"/>
      <c r="G183" s="40"/>
      <c r="H183" s="40"/>
      <c r="I183" s="40"/>
      <c r="J183" s="40"/>
      <c r="K183" s="40"/>
    </row>
    <row r="184" spans="1:11">
      <c r="A184" s="40"/>
      <c r="B184" s="40"/>
      <c r="C184" s="40"/>
      <c r="D184" s="40"/>
      <c r="E184" s="40"/>
      <c r="F184" s="39"/>
      <c r="G184" s="40"/>
      <c r="H184" s="40"/>
      <c r="I184" s="40"/>
      <c r="J184" s="40"/>
      <c r="K184" s="40"/>
    </row>
    <row r="185" spans="1:11">
      <c r="A185" s="40"/>
      <c r="B185" s="40"/>
      <c r="C185" s="40"/>
      <c r="D185" s="40"/>
      <c r="E185" s="40"/>
      <c r="F185" s="39"/>
      <c r="G185" s="40"/>
      <c r="H185" s="40"/>
      <c r="I185" s="40"/>
      <c r="J185" s="40"/>
      <c r="K185" s="40"/>
    </row>
    <row r="186" spans="1:11">
      <c r="A186" s="40"/>
      <c r="B186" s="40"/>
      <c r="C186" s="40"/>
      <c r="D186" s="40"/>
      <c r="E186" s="40"/>
      <c r="F186" s="39"/>
      <c r="G186" s="40"/>
      <c r="H186" s="40"/>
      <c r="I186" s="40"/>
      <c r="J186" s="40"/>
      <c r="K186" s="40"/>
    </row>
    <row r="187" spans="1:11">
      <c r="A187" s="40"/>
      <c r="B187" s="40"/>
      <c r="C187" s="40"/>
      <c r="D187" s="40"/>
      <c r="E187" s="40"/>
      <c r="F187" s="39"/>
      <c r="G187" s="40"/>
      <c r="H187" s="40"/>
      <c r="I187" s="40"/>
      <c r="J187" s="40"/>
      <c r="K187" s="40"/>
    </row>
    <row r="188" spans="1:11">
      <c r="A188" s="40"/>
      <c r="B188" s="40"/>
      <c r="C188" s="40"/>
      <c r="D188" s="40"/>
      <c r="E188" s="40"/>
      <c r="F188" s="39"/>
      <c r="G188" s="40"/>
      <c r="H188" s="40"/>
      <c r="I188" s="40"/>
      <c r="J188" s="40"/>
      <c r="K188" s="40"/>
    </row>
    <row r="189" spans="1:11">
      <c r="A189" s="40"/>
      <c r="B189" s="40"/>
      <c r="C189" s="40"/>
      <c r="D189" s="40"/>
      <c r="E189" s="40"/>
      <c r="F189" s="39"/>
      <c r="G189" s="40"/>
      <c r="H189" s="40"/>
      <c r="I189" s="40"/>
      <c r="J189" s="40"/>
      <c r="K189" s="40"/>
    </row>
    <row r="190" spans="1:11">
      <c r="A190" s="40"/>
      <c r="B190" s="40"/>
      <c r="C190" s="40"/>
      <c r="D190" s="40"/>
      <c r="E190" s="40"/>
      <c r="F190" s="39"/>
      <c r="G190" s="40"/>
      <c r="H190" s="40"/>
      <c r="I190" s="40"/>
      <c r="J190" s="40"/>
      <c r="K190" s="40"/>
    </row>
    <row r="191" spans="1:11">
      <c r="A191" s="40"/>
      <c r="B191" s="40"/>
      <c r="C191" s="40"/>
      <c r="D191" s="40"/>
      <c r="E191" s="40"/>
      <c r="F191" s="39"/>
      <c r="G191" s="40"/>
      <c r="H191" s="40"/>
      <c r="I191" s="40"/>
      <c r="J191" s="40"/>
      <c r="K191" s="40"/>
    </row>
    <row r="192" spans="1:11">
      <c r="A192" s="40"/>
      <c r="B192" s="40"/>
      <c r="C192" s="40"/>
      <c r="D192" s="40"/>
      <c r="E192" s="40"/>
      <c r="F192" s="39"/>
      <c r="G192" s="40"/>
      <c r="H192" s="40"/>
      <c r="I192" s="40"/>
      <c r="J192" s="40"/>
      <c r="K192" s="40"/>
    </row>
    <row r="193" spans="1:11">
      <c r="A193" s="40"/>
      <c r="B193" s="40"/>
      <c r="C193" s="40"/>
      <c r="D193" s="40"/>
      <c r="E193" s="40"/>
      <c r="F193" s="39"/>
      <c r="G193" s="40"/>
      <c r="H193" s="40"/>
      <c r="I193" s="40"/>
      <c r="J193" s="40"/>
      <c r="K193" s="40"/>
    </row>
    <row r="194" spans="1:11">
      <c r="A194" s="40"/>
      <c r="B194" s="40"/>
      <c r="C194" s="40"/>
      <c r="D194" s="40"/>
      <c r="E194" s="40"/>
      <c r="F194" s="39"/>
      <c r="G194" s="40"/>
      <c r="H194" s="40"/>
      <c r="I194" s="40"/>
      <c r="J194" s="40"/>
      <c r="K194" s="40"/>
    </row>
    <row r="195" spans="1:11">
      <c r="A195" s="40"/>
      <c r="B195" s="40"/>
      <c r="C195" s="40"/>
      <c r="D195" s="40"/>
      <c r="E195" s="40"/>
      <c r="F195" s="39"/>
      <c r="G195" s="40"/>
      <c r="H195" s="40"/>
      <c r="I195" s="40"/>
      <c r="J195" s="40"/>
      <c r="K195" s="40"/>
    </row>
    <row r="196" spans="1:11">
      <c r="A196" s="40"/>
      <c r="B196" s="40"/>
      <c r="C196" s="40"/>
      <c r="D196" s="40"/>
      <c r="E196" s="40"/>
      <c r="F196" s="39"/>
      <c r="G196" s="40"/>
      <c r="H196" s="40"/>
      <c r="I196" s="40"/>
      <c r="J196" s="40"/>
      <c r="K196" s="40"/>
    </row>
    <row r="197" spans="1:11">
      <c r="A197" s="40"/>
      <c r="B197" s="40"/>
      <c r="C197" s="40"/>
      <c r="D197" s="40"/>
      <c r="E197" s="40"/>
      <c r="F197" s="39"/>
      <c r="G197" s="40"/>
      <c r="H197" s="40"/>
      <c r="I197" s="40"/>
      <c r="J197" s="40"/>
      <c r="K197" s="40"/>
    </row>
    <row r="198" spans="1:11">
      <c r="A198" s="40"/>
      <c r="B198" s="40"/>
      <c r="C198" s="40"/>
      <c r="D198" s="40"/>
      <c r="E198" s="40"/>
      <c r="F198" s="39"/>
      <c r="G198" s="40"/>
      <c r="H198" s="40"/>
      <c r="I198" s="40"/>
      <c r="J198" s="40"/>
      <c r="K198" s="40"/>
    </row>
    <row r="199" spans="1:11">
      <c r="A199" s="40"/>
      <c r="B199" s="40"/>
      <c r="C199" s="40"/>
      <c r="D199" s="40"/>
      <c r="E199" s="40"/>
      <c r="F199" s="39"/>
      <c r="G199" s="40"/>
      <c r="H199" s="40"/>
      <c r="I199" s="40"/>
      <c r="J199" s="40"/>
      <c r="K199" s="40"/>
    </row>
    <row r="200" spans="1:11">
      <c r="A200" s="40"/>
      <c r="B200" s="40"/>
      <c r="C200" s="40"/>
      <c r="D200" s="40"/>
      <c r="E200" s="40"/>
      <c r="F200" s="39"/>
      <c r="G200" s="40"/>
      <c r="H200" s="40"/>
      <c r="I200" s="40"/>
      <c r="J200" s="40"/>
      <c r="K200" s="40"/>
    </row>
    <row r="201" spans="1:11">
      <c r="A201" s="40"/>
      <c r="B201" s="40"/>
      <c r="C201" s="40"/>
      <c r="D201" s="40"/>
      <c r="E201" s="40"/>
      <c r="F201" s="39"/>
      <c r="G201" s="40"/>
      <c r="H201" s="40"/>
      <c r="I201" s="40"/>
      <c r="J201" s="40"/>
      <c r="K201" s="40"/>
    </row>
    <row r="202" spans="1:11">
      <c r="A202" s="34"/>
      <c r="B202" s="34"/>
      <c r="C202" s="34"/>
    </row>
    <row r="203" spans="1:11">
      <c r="A203" s="34"/>
      <c r="B203" s="34"/>
      <c r="C203" s="34"/>
    </row>
    <row r="204" spans="1:11">
      <c r="A204" s="34"/>
      <c r="B204" s="34"/>
      <c r="C204" s="34"/>
    </row>
    <row r="205" spans="1:11">
      <c r="A205" s="34"/>
      <c r="B205" s="34"/>
      <c r="C205" s="34"/>
    </row>
    <row r="206" spans="1:11">
      <c r="A206" s="34"/>
      <c r="B206" s="34"/>
      <c r="C206" s="34"/>
    </row>
    <row r="207" spans="1:11">
      <c r="A207" s="34"/>
      <c r="B207" s="34"/>
      <c r="C207" s="34"/>
    </row>
    <row r="208" spans="1:11">
      <c r="A208" s="34"/>
      <c r="B208" s="34"/>
      <c r="C208" s="34"/>
    </row>
    <row r="209" spans="1:3">
      <c r="A209" s="34"/>
      <c r="B209" s="34"/>
      <c r="C209" s="34"/>
    </row>
    <row r="210" spans="1:3">
      <c r="C210" s="34"/>
    </row>
    <row r="211" spans="1:3">
      <c r="C211" s="34"/>
    </row>
    <row r="212" spans="1:3">
      <c r="C212" s="34"/>
    </row>
    <row r="213" spans="1:3">
      <c r="C213" s="34"/>
    </row>
    <row r="214" spans="1:3">
      <c r="C214" s="34"/>
    </row>
    <row r="215" spans="1:3">
      <c r="C215" s="34"/>
    </row>
    <row r="216" spans="1:3">
      <c r="C216" s="34"/>
    </row>
    <row r="217" spans="1:3">
      <c r="C217" s="34"/>
    </row>
    <row r="218" spans="1:3">
      <c r="C218" s="34"/>
    </row>
    <row r="219" spans="1:3">
      <c r="C219" s="34"/>
    </row>
    <row r="220" spans="1:3">
      <c r="C220" s="34"/>
    </row>
    <row r="221" spans="1:3">
      <c r="C221" s="34"/>
    </row>
    <row r="222" spans="1:3">
      <c r="C222" s="34"/>
    </row>
    <row r="223" spans="1:3">
      <c r="C223" s="34"/>
    </row>
    <row r="224" spans="1:3">
      <c r="C224" s="34"/>
    </row>
    <row r="225" spans="3:3">
      <c r="C225" s="34"/>
    </row>
    <row r="226" spans="3:3">
      <c r="C226" s="34"/>
    </row>
    <row r="227" spans="3:3">
      <c r="C227" s="34"/>
    </row>
    <row r="228" spans="3:3">
      <c r="C228" s="34"/>
    </row>
    <row r="229" spans="3:3">
      <c r="C229" s="34"/>
    </row>
    <row r="230" spans="3:3">
      <c r="C230" s="34"/>
    </row>
    <row r="231" spans="3:3">
      <c r="C231" s="34"/>
    </row>
    <row r="232" spans="3:3">
      <c r="C232" s="34"/>
    </row>
    <row r="233" spans="3:3">
      <c r="C233" s="34"/>
    </row>
    <row r="234" spans="3:3">
      <c r="C234" s="34"/>
    </row>
    <row r="235" spans="3:3">
      <c r="C235" s="34"/>
    </row>
    <row r="236" spans="3:3">
      <c r="C236" s="34"/>
    </row>
    <row r="237" spans="3:3">
      <c r="C237" s="34"/>
    </row>
    <row r="238" spans="3:3">
      <c r="C238" s="34"/>
    </row>
    <row r="239" spans="3:3">
      <c r="C239" s="34"/>
    </row>
    <row r="240" spans="3:3">
      <c r="C240" s="34"/>
    </row>
    <row r="241" spans="3:3">
      <c r="C241" s="34"/>
    </row>
    <row r="242" spans="3:3">
      <c r="C242" s="34"/>
    </row>
    <row r="243" spans="3:3">
      <c r="C243" s="34"/>
    </row>
    <row r="244" spans="3:3">
      <c r="C244" s="34"/>
    </row>
    <row r="245" spans="3:3">
      <c r="C245" s="34"/>
    </row>
    <row r="246" spans="3:3">
      <c r="C246" s="34"/>
    </row>
    <row r="247" spans="3:3">
      <c r="C247" s="34"/>
    </row>
    <row r="248" spans="3:3">
      <c r="C248" s="34"/>
    </row>
    <row r="249" spans="3:3">
      <c r="C249" s="34"/>
    </row>
    <row r="250" spans="3:3">
      <c r="C250" s="34"/>
    </row>
    <row r="251" spans="3:3">
      <c r="C251" s="34"/>
    </row>
    <row r="252" spans="3:3">
      <c r="C252" s="34"/>
    </row>
    <row r="253" spans="3:3">
      <c r="C253" s="34"/>
    </row>
    <row r="254" spans="3:3">
      <c r="C254" s="34"/>
    </row>
    <row r="255" spans="3:3">
      <c r="C255" s="34"/>
    </row>
    <row r="256" spans="3:3">
      <c r="C256" s="34"/>
    </row>
    <row r="257" spans="3:3">
      <c r="C257" s="34"/>
    </row>
    <row r="258" spans="3:3">
      <c r="C258" s="34"/>
    </row>
    <row r="259" spans="3:3">
      <c r="C259" s="34"/>
    </row>
    <row r="260" spans="3:3">
      <c r="C260" s="34"/>
    </row>
    <row r="261" spans="3:3">
      <c r="C261" s="34"/>
    </row>
    <row r="262" spans="3:3">
      <c r="C262" s="34"/>
    </row>
    <row r="263" spans="3:3">
      <c r="C263" s="34"/>
    </row>
    <row r="264" spans="3:3">
      <c r="C264" s="34"/>
    </row>
    <row r="265" spans="3:3">
      <c r="C265" s="34"/>
    </row>
    <row r="266" spans="3:3">
      <c r="C266" s="34"/>
    </row>
    <row r="267" spans="3:3">
      <c r="C267" s="34"/>
    </row>
    <row r="268" spans="3:3">
      <c r="C268" s="34"/>
    </row>
    <row r="269" spans="3:3">
      <c r="C269" s="34"/>
    </row>
    <row r="270" spans="3:3">
      <c r="C270" s="34"/>
    </row>
    <row r="271" spans="3:3">
      <c r="C271" s="34"/>
    </row>
    <row r="272" spans="3:3">
      <c r="C272" s="34"/>
    </row>
    <row r="273" spans="3:3">
      <c r="C273" s="34"/>
    </row>
    <row r="274" spans="3:3">
      <c r="C274" s="34"/>
    </row>
    <row r="275" spans="3:3">
      <c r="C275" s="34"/>
    </row>
    <row r="276" spans="3:3">
      <c r="C276" s="34"/>
    </row>
    <row r="277" spans="3:3">
      <c r="C277" s="34"/>
    </row>
    <row r="278" spans="3:3">
      <c r="C278" s="34"/>
    </row>
    <row r="279" spans="3:3">
      <c r="C279" s="34"/>
    </row>
    <row r="280" spans="3:3">
      <c r="C280" s="34"/>
    </row>
    <row r="281" spans="3:3">
      <c r="C281" s="34"/>
    </row>
    <row r="282" spans="3:3">
      <c r="C282" s="34"/>
    </row>
    <row r="283" spans="3:3">
      <c r="C283" s="34"/>
    </row>
    <row r="284" spans="3:3">
      <c r="C284" s="34"/>
    </row>
    <row r="285" spans="3:3">
      <c r="C285" s="34"/>
    </row>
    <row r="286" spans="3:3">
      <c r="C286" s="34"/>
    </row>
    <row r="287" spans="3:3">
      <c r="C287" s="34"/>
    </row>
    <row r="288" spans="3:3">
      <c r="C288" s="34"/>
    </row>
    <row r="289" spans="3:3">
      <c r="C289" s="34"/>
    </row>
    <row r="290" spans="3:3">
      <c r="C290" s="34"/>
    </row>
    <row r="291" spans="3:3">
      <c r="C291" s="34"/>
    </row>
    <row r="292" spans="3:3">
      <c r="C292" s="34"/>
    </row>
    <row r="293" spans="3:3">
      <c r="C293" s="34"/>
    </row>
    <row r="294" spans="3:3">
      <c r="C294" s="34"/>
    </row>
    <row r="295" spans="3:3">
      <c r="C295" s="34"/>
    </row>
    <row r="296" spans="3:3">
      <c r="C296" s="34"/>
    </row>
    <row r="297" spans="3:3">
      <c r="C297" s="34"/>
    </row>
    <row r="298" spans="3:3">
      <c r="C298" s="34"/>
    </row>
    <row r="299" spans="3:3">
      <c r="C299" s="34"/>
    </row>
    <row r="300" spans="3:3">
      <c r="C300" s="34"/>
    </row>
    <row r="301" spans="3:3">
      <c r="C301" s="34"/>
    </row>
    <row r="302" spans="3:3">
      <c r="C302" s="34"/>
    </row>
    <row r="303" spans="3:3">
      <c r="C303" s="34"/>
    </row>
    <row r="304" spans="3:3">
      <c r="C304" s="34"/>
    </row>
    <row r="305" spans="3:3">
      <c r="C305" s="34"/>
    </row>
    <row r="306" spans="3:3">
      <c r="C306" s="34"/>
    </row>
    <row r="307" spans="3:3">
      <c r="C307" s="34"/>
    </row>
    <row r="308" spans="3:3">
      <c r="C308" s="34"/>
    </row>
    <row r="309" spans="3:3">
      <c r="C309" s="34"/>
    </row>
    <row r="310" spans="3:3">
      <c r="C310" s="34"/>
    </row>
    <row r="311" spans="3:3">
      <c r="C311" s="34"/>
    </row>
    <row r="312" spans="3:3">
      <c r="C312" s="34"/>
    </row>
    <row r="313" spans="3:3">
      <c r="C313" s="34"/>
    </row>
    <row r="314" spans="3:3">
      <c r="C314" s="34"/>
    </row>
    <row r="315" spans="3:3">
      <c r="C315" s="34"/>
    </row>
    <row r="316" spans="3:3">
      <c r="C316" s="34"/>
    </row>
    <row r="317" spans="3:3">
      <c r="C317" s="34"/>
    </row>
    <row r="318" spans="3:3">
      <c r="C318" s="34"/>
    </row>
  </sheetData>
  <mergeCells count="12">
    <mergeCell ref="A172:B172"/>
    <mergeCell ref="A7:C7"/>
    <mergeCell ref="A8:C8"/>
    <mergeCell ref="A11:E11"/>
    <mergeCell ref="A13:A14"/>
    <mergeCell ref="B13:B14"/>
    <mergeCell ref="C13:C14"/>
    <mergeCell ref="B1:C1"/>
    <mergeCell ref="B2:C2"/>
    <mergeCell ref="B3:C3"/>
    <mergeCell ref="B4:C4"/>
    <mergeCell ref="A6:B6"/>
  </mergeCells>
  <pageMargins left="0.98425196850393704" right="0.39370078740157483" top="0.19685039370078741" bottom="0.19685039370078741" header="0.39370078740157483" footer="0.51181102362204722"/>
  <pageSetup paperSize="9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Доходы Кирово-Чепецкого района</vt:lpstr>
      <vt:lpstr>' Доходы Кирово-Чепецкого района'!dst101868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12</cp:revision>
  <cp:lastPrinted>2025-03-24T05:45:38Z</cp:lastPrinted>
  <dcterms:created xsi:type="dcterms:W3CDTF">2014-01-20T07:57:00Z</dcterms:created>
  <dcterms:modified xsi:type="dcterms:W3CDTF">2025-03-24T05:46:18Z</dcterms:modified>
  <cp:version>726502</cp:version>
</cp:coreProperties>
</file>