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 Доходы Кирово-Чепецкого района" sheetId="1" state="visible" r:id="rId1"/>
  </sheets>
  <definedNames>
    <definedName name="dst101868" localSheetId="0">' Доходы Кирово-Чепецкого района'!$A$26</definedName>
  </definedNames>
  <calcPr/>
</workbook>
</file>

<file path=xl/sharedStrings.xml><?xml version="1.0" encoding="utf-8"?>
<sst xmlns="http://schemas.openxmlformats.org/spreadsheetml/2006/main" count="282" uniqueCount="282">
  <si>
    <t xml:space="preserve">                                                         Приложение 1</t>
  </si>
  <si>
    <t xml:space="preserve">                                к решению Кирово-Чепецкой</t>
  </si>
  <si>
    <t xml:space="preserve">                                                      районной Думы </t>
  </si>
  <si>
    <t xml:space="preserve">                                                     от      №    </t>
  </si>
  <si>
    <t xml:space="preserve">Доходы бюджета Кирово Чепецкого района за 2023 год </t>
  </si>
  <si>
    <t xml:space="preserve">по кодам классификации доходов бюджетов</t>
  </si>
  <si>
    <t xml:space="preserve">Наименование показателя</t>
  </si>
  <si>
    <t xml:space="preserve">Код дохода по бюджетной классификации</t>
  </si>
  <si>
    <t xml:space="preserve">Кассовое исполнение   (тыс.руб.)</t>
  </si>
  <si>
    <t>1</t>
  </si>
  <si>
    <t>22</t>
  </si>
  <si>
    <t>23</t>
  </si>
  <si>
    <t xml:space="preserve">Доходы бюджета - ИТОГО
    в том числе:</t>
  </si>
  <si>
    <t>x</t>
  </si>
  <si>
    <t xml:space="preserve">Федеральная служба по надзору в сфере природопользования</t>
  </si>
  <si>
    <t>048</t>
  </si>
  <si>
    <t xml:space="preserve">Пени за несвоевременное внесение платы за выбросы загрязняющих веществ в атмосферный воздух стационарными объектами</t>
  </si>
  <si>
    <t>04811201010012100120</t>
  </si>
  <si>
    <t xml:space="preserve">Плата за выбросы загрязняющих веществ в атмосферный воздух стационарными объектами</t>
  </si>
  <si>
    <t>04811201010016000120</t>
  </si>
  <si>
    <t xml:space="preserve">Плата за сбросы загрязняющих веществ в водные объекты </t>
  </si>
  <si>
    <t>04811201030016000120</t>
  </si>
  <si>
    <t xml:space="preserve">Пени за несвоевременное внесение платы за размещение отходов производства и потребеления</t>
  </si>
  <si>
    <t>04811201041012100120</t>
  </si>
  <si>
    <t xml:space="preserve">Плата за размещение отходов производства </t>
  </si>
  <si>
    <t>04811201041016000120</t>
  </si>
  <si>
    <t xml:space="preserve">Плата за размещение твердых коммунальных отходов</t>
  </si>
  <si>
    <t>04811201042016000120</t>
  </si>
  <si>
    <t xml:space="preserve">Федеральное агентство по рыболовству</t>
  </si>
  <si>
    <t>076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</si>
  <si>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</si>
  <si>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07611611050010000140</t>
  </si>
  <si>
    <t xml:space="preserve">Федеральная налоговая служба</t>
  </si>
  <si>
    <t>182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</si>
  <si>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налога, осуществляются в соответствии со статьями 227, 227.1 и 228 Налогового кодекса Российской Федерации</t>
  </si>
  <si>
    <t>18210102010010000110</t>
  </si>
  <si>
    <t xml:space="preserve">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налога, осуществляются в соответствии со статьями 227, 227.1 и 228 Налогового кодекса Российской Федерации</t>
  </si>
  <si>
    <t>18210102010012000110</t>
  </si>
  <si>
    <t>18210102010013000110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</si>
  <si>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лиц,занимающихся частной практикой в соответствии со статьей 227 Налогового Кодекса Российской Федерации</t>
  </si>
  <si>
    <t>18210102020010000110</t>
  </si>
  <si>
    <t xml:space="preserve">    Налог на доходы физических лиц с доходов,полученных от осуществления деятельности физическими лицами,зарегистрированными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</si>
  <si>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18210102020012000110</t>
  </si>
  <si>
    <t xml:space="preserve">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</si>
  <si>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18210102020013000110</t>
  </si>
  <si>
    <t xml:space="preserve">Налог на доходы физических лиц с доходов, полученнных физическими лицами в соответствии со статьей 228 Налогового кодекса Российской Федерации</t>
  </si>
  <si>
    <t>18210102030010000110</t>
  </si>
  <si>
    <t xml:space="preserve">    Налог на доходы физических лиц с доходов, полученнных физическими лицами в соответствии со статьей 228 Налогового кодекса Российской Федерации</t>
  </si>
  <si>
    <t>18210102030012000110</t>
  </si>
  <si>
    <t>18210102030013000110</t>
  </si>
  <si>
    <t xml:space="preserve">Налог на доходы физических лиц части суммы налога, превышающей 650 000 рублей, относящейся к части налоговой базы, превышающей 5 000 000 рублей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</si>
  <si>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</si>
  <si>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</si>
  <si>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</si>
  <si>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18210302231010000110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</si>
  <si>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</si>
  <si>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18210302241010000110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</si>
  <si>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</si>
  <si>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18210302251010000110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</si>
  <si>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</si>
  <si>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10010302261010000110</t>
  </si>
  <si>
    <t xml:space="preserve">Налог, взимаемый с налогоплательщиков, выбравших в качестве объекта налогобложения доходы</t>
  </si>
  <si>
    <t>18210501011010000110</t>
  </si>
  <si>
    <t xml:space="preserve">    Налог, взимаемый с налогоплательщиков, выбравших в качестве объекта налогобложения доходы</t>
  </si>
  <si>
    <t>18210501011012000110</t>
  </si>
  <si>
    <t>18210501011013000110</t>
  </si>
  <si>
    <t xml:space="preserve">    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</si>
  <si>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18210501012012000110</t>
  </si>
  <si>
    <t>18210501012013000110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</si>
  <si>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</t>
  </si>
  <si>
    <t>18210501021010000110</t>
  </si>
  <si>
    <t xml:space="preserve">    Налог, взимаемый с налогоплательщиков, выбравших в качестве объекта налогообложения доходы, уменьшенные на величину расходов</t>
  </si>
  <si>
    <t>18210501021012000110</t>
  </si>
  <si>
    <t>18210501021013000110</t>
  </si>
  <si>
    <t xml:space="preserve">    Налог, взимаемый с налогоплательщиков, выбравших в качестве объекта налогобложения доходы, уменьшенные на величину расходов (за налоговые периоды, истекшие до 1 января 2011 года)</t>
  </si>
  <si>
    <t>18210501022012000110</t>
  </si>
  <si>
    <t xml:space="preserve"> Единый налог на вмененный доход для отдельных видов деятельности</t>
  </si>
  <si>
    <t>18210502010020000110</t>
  </si>
  <si>
    <t xml:space="preserve">    Единый налог на вмененный доход для отдельных видов деятельности</t>
  </si>
  <si>
    <t>18210502010022000110</t>
  </si>
  <si>
    <t>18210502010023000110</t>
  </si>
  <si>
    <t xml:space="preserve">    Единый налог на вмененный доход для отдельных видов деятельности (за  налоговые периоды, истекшие до 1 января 2011 года)</t>
  </si>
  <si>
    <t>18210502020022000110</t>
  </si>
  <si>
    <t>18210502020023000110</t>
  </si>
  <si>
    <t xml:space="preserve">Единый сельскохозяйственный налог</t>
  </si>
  <si>
    <t>18210503010010000110</t>
  </si>
  <si>
    <t xml:space="preserve">    Единый сельскохозяйственный налог</t>
  </si>
  <si>
    <t>18210503010012000110</t>
  </si>
  <si>
    <t>18210503010013000110</t>
  </si>
  <si>
    <t xml:space="preserve">    Единый сельскохозяйственный налог (за налоговые периоды, истекшие до 1 января 2011 года)</t>
  </si>
  <si>
    <t>18210503020012000110</t>
  </si>
  <si>
    <t xml:space="preserve">Налог, взимаемый в связи с применением патентной системы налогообложения, зачисляемый в бюджеты муниципальных районов</t>
  </si>
  <si>
    <t>18210504020020000110</t>
  </si>
  <si>
    <t xml:space="preserve">Налог на имущество организаций по имуществу, не входящему в Единую систему газоснабжения</t>
  </si>
  <si>
    <t>18210602010020000110</t>
  </si>
  <si>
    <t xml:space="preserve">    Налог на имущество организаций по имуществу, не входящему в Единую систему газоснабжения</t>
  </si>
  <si>
    <t>18210602010022000110</t>
  </si>
  <si>
    <t>18210602010023000110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</si>
  <si>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</si>
  <si>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18210803010011000110</t>
  </si>
  <si>
    <t xml:space="preserve">Министерство охраны окружающей среды Кировской области</t>
  </si>
  <si>
    <t>710</t>
  </si>
  <si>
    <t>71011611050010000140</t>
  </si>
  <si>
    <t xml:space="preserve">Министерство лесного хозяйства Кировской области</t>
  </si>
  <si>
    <t>804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</si>
  <si>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</si>
  <si>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80411611050010000140</t>
  </si>
  <si>
    <t xml:space="preserve">Администрация Губернатора и Правительства Кировской области</t>
  </si>
  <si>
    <t>836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</si>
  <si>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</si>
  <si>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83611601053019000140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</si>
  <si>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</si>
  <si>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</si>
  <si>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83611601203019000140</t>
  </si>
  <si>
    <t xml:space="preserve">финансовое управление администрации Кирово-Чепецкого района Кировской области</t>
  </si>
  <si>
    <t>912</t>
  </si>
  <si>
    <t xml:space="preserve">Дотации бюджетам муниципальных районов на выравнивание бюджетной обеспеченности</t>
  </si>
  <si>
    <t>912202215001050000150</t>
  </si>
  <si>
    <t xml:space="preserve">Дотации бюджетам муниципальных районов на поддержку мер по обеспечению сбалансированности бюджетов</t>
  </si>
  <si>
    <t>91220215002050000150</t>
  </si>
  <si>
    <t xml:space="preserve">    Субсидии бюджетам муниципальных районов на повышение уровня подготовки выборных должностных лиц и муниципальных служащих органов местного самоуправления</t>
  </si>
  <si>
    <t>91220202999051300151</t>
  </si>
  <si>
    <t xml:space="preserve">Субсидии бюджетам муниципальных районов на реализацию областной целевой программы "Социальное развитие села"</t>
  </si>
  <si>
    <t>91220202999053300151</t>
  </si>
  <si>
    <t xml:space="preserve">Дотации (гранты) бюджетам муниципальных районов за достижение показателей деятельности органов местного самоуправления</t>
  </si>
  <si>
    <t>91220216549050000150</t>
  </si>
  <si>
    <t xml:space="preserve">Прочие субсидии бюджетам муниципальных районов </t>
  </si>
  <si>
    <t>91220202999050000150</t>
  </si>
  <si>
    <t xml:space="preserve">    Субсидии бюджетам муниципальных районов на повышение заработной платы педагогических работников муниципальных образовательных учреждений, реализующих основную общеобразовательную программу дошкольного образования, и работников муниципальных учреждений культуры (основного персонала) в соответствии с Указом Президента Российской Федерации от 7 мая 2012 года №597 "О мероприятиях по реализации социальной политики"</t>
  </si>
  <si>
    <t>91220202999053900150</t>
  </si>
  <si>
    <t xml:space="preserve">Субсидии бюджетам муниципальных районов на выполнение расходных обязательств муниципальных образований области</t>
  </si>
  <si>
    <t>91220202999057000150</t>
  </si>
  <si>
    <t xml:space="preserve">Субвенции бюджетам муниципальных районов на выполнение передаваемых полномочий субъектов Российской Федерации</t>
  </si>
  <si>
    <t>91220230024050000150</t>
  </si>
  <si>
    <t xml:space="preserve">Субвенции бюджетам муниципальных районов на осуществление первичного воинского учета на территориях,  где отсутствуют военные комиссариаты</t>
  </si>
  <si>
    <t>91220235118050000150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</si>
  <si>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</t>
  </si>
  <si>
    <t>91220240014050000150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</si>
  <si>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</si>
  <si>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91221960010050000150</t>
  </si>
  <si>
    <t xml:space="preserve">Прочие межбюджетные трансферты, передаваемые бюджетам муниципальных районов (прочие межбюджетные трансферты, передаваемые бюджетам муниципальных районов на стимулирование прироста налоговых поступлений)</t>
  </si>
  <si>
    <t>91220249999053400150</t>
  </si>
  <si>
    <t xml:space="preserve"> Прочие межбюджетные трансферты, передаваемые бюджетам муниципальных районов </t>
  </si>
  <si>
    <t>91220249999050000150</t>
  </si>
  <si>
    <t xml:space="preserve">    Прочие межбюджетные трансферты, передаваемые бюджетам муниципальных районов на ликвидацию последствий аварийных и чрезвычайных ситуаций природного и техногенного характера</t>
  </si>
  <si>
    <t>91220204999054900151</t>
  </si>
  <si>
    <t xml:space="preserve"> Администрация  муниципального образования  Кирово-Чепецкий муниципальный  район Кировской области</t>
  </si>
  <si>
    <t>936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</si>
  <si>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отмененному))</t>
  </si>
  <si>
    <t>93610807150010000110</t>
  </si>
  <si>
    <t xml:space="preserve"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</si>
  <si>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93610807174010000110</t>
  </si>
  <si>
    <t xml:space="preserve">Проценты, полученные от предоставления бюджетных кредитов внутри страны за счет средств бюджетов муниципальных районов</t>
  </si>
  <si>
    <t>93611103050050000120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</si>
  <si>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</si>
  <si>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93611105013050000120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</si>
  <si>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</si>
  <si>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93611105035050000120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</si>
  <si>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</si>
  <si>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93611107015050000120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</si>
  <si>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</si>
  <si>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93611109045050000120</t>
  </si>
  <si>
    <t xml:space="preserve">Доходы, поступающие в порядке возмещения расходов, понесенных в связи с эксплуатацией имущества муниципальных районов</t>
  </si>
  <si>
    <t>93611302065050000130</t>
  </si>
  <si>
    <t xml:space="preserve">Доходы от реализации иного имущества, находящегося в собственности муниципальных  районов (за исключением имущества  муниципальных бюджетных и автономных учреждений, а также имущества муниципальных унитарных предприятий, в том числе казенных),  в части реализации основных средств по указанному имуществу</t>
  </si>
  <si>
    <t>93611402053050000410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</si>
  <si>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</si>
  <si>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93611406013050000430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</si>
  <si>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</si>
  <si>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93611607010050000140</t>
  </si>
  <si>
    <t>93611611050010000140</t>
  </si>
  <si>
    <t xml:space="preserve">Невыясненные поступления, зачисляемые в бюджеты муниципальных районов</t>
  </si>
  <si>
    <t>93611701050050000180</t>
  </si>
  <si>
    <t xml:space="preserve"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</si>
  <si>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93620220216050000150</t>
  </si>
  <si>
    <t xml:space="preserve">    Субсидии бюджетам муниципальных районов на реализацию областной целевой программы "Комплексная программа модернизации и реформирования жилищно-коммунального хозяйства Кировской области"</t>
  </si>
  <si>
    <t>93620202999051100151</t>
  </si>
  <si>
    <t>93620202999051300151</t>
  </si>
  <si>
    <t xml:space="preserve">    Субсидии бюджетам муниципальных районов на содержание и ремонт автомобильных дорог общего пользования местного значения</t>
  </si>
  <si>
    <t>93620202999053000151</t>
  </si>
  <si>
    <t xml:space="preserve">    Субсидии бюджетам муниципальных районов  на реализацию мероприятий инвестиционных программ (проектов) развития общественной инфраструктуры</t>
  </si>
  <si>
    <t>93620202999053700151</t>
  </si>
  <si>
    <t xml:space="preserve">    Субсидии бюджетам муниципальных районов на  выделение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отказались</t>
  </si>
  <si>
    <t>93620202999054400151</t>
  </si>
  <si>
    <t xml:space="preserve">    Субсидии бюджетам муниципальных районов на выравнивание обеспеченности муниципальных образований по реализации ими их отдельных полномочий</t>
  </si>
  <si>
    <t>93620202999057000151</t>
  </si>
  <si>
    <t xml:space="preserve">Субсидии бюджетам муниципальных районов на проведение комплексных кадастровых работ</t>
  </si>
  <si>
    <t>93620225511050000150</t>
  </si>
  <si>
    <t xml:space="preserve">Субсидии бюджетам муниципальных районов на поддержку отрасли культуры</t>
  </si>
  <si>
    <t>93620225519050000150</t>
  </si>
  <si>
    <t>93620203024050000150</t>
  </si>
  <si>
    <t xml:space="preserve">    Субвенции бюджетам муниципальных районов на выполнение отдельных государственных полномочий по осуществлению деятельности по опеке и попечительству</t>
  </si>
  <si>
    <t>93620203024052600151</t>
  </si>
  <si>
    <t xml:space="preserve">    Субвенции бюджетам муниципальных районов на выполнение отдельных государственных полномочий по созданию в муниципальном районе комиссии по делам несовершеннолетних и защите их прав и осуществлению деятельности в сфере профилактики безнадзорности и правонарушений несовершеннолетних, включая административную юрисдикцию</t>
  </si>
  <si>
    <t>93620203024052800151</t>
  </si>
  <si>
    <t xml:space="preserve">    Субвенции бюджетам муниципальных районов на осуществление отдельных государственных полномочий  по хранению и  комплектованию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территории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</si>
  <si>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93620203024052900151</t>
  </si>
  <si>
    <t xml:space="preserve">Субсидии бюджетам муниципальных районов на обеспечение комплексного развития сельских территорий</t>
  </si>
  <si>
    <t>93620225576050000150</t>
  </si>
  <si>
    <t xml:space="preserve">Прочие субсидии бюджетам муниципальных районов</t>
  </si>
  <si>
    <t>93620229999050000150</t>
  </si>
  <si>
    <t>93620230024050000150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</si>
  <si>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</si>
  <si>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93620230027050000150</t>
  </si>
  <si>
    <t xml:space="preserve"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</si>
  <si>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93620235082050000150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</si>
  <si>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</si>
  <si>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жилищно-коммунального хозяйства в соответствии с заключенными соглашениями</t>
  </si>
  <si>
    <t>93620204014050000150</t>
  </si>
  <si>
    <t xml:space="preserve">  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поселения в области градостроительной деятельности в соответствии с заключенными соглашениями (межбюджетные трансферты, передаваемые бюджетам муниципальных районов из бюджетов поселений на осуществление части полномочий  в области градостроительной деятельности  в соответствии с заключенными соглашениями)</t>
  </si>
  <si>
    <t>93620204014050004150</t>
  </si>
  <si>
    <t xml:space="preserve">    Межбюджетные трансферты, передаваемые бюджетам муниципальных районов из бюджетов поселений на выполнение части полномочий по вопросам координации и взаимодействия по обмену оперативной информацией при угрозе и возникновении аварийных и чрезвычайных ситуаций природного и техногенного характера</t>
  </si>
  <si>
    <t>93620204014050006151</t>
  </si>
  <si>
    <t xml:space="preserve">    Межбюджетные трансферты, передаваемые бюджетам муниципальных районов из бюджетов поселений на осуществление части полномочий по осуществлению земельного контроля за использованием земель поселений</t>
  </si>
  <si>
    <t>93620204014050008151</t>
  </si>
  <si>
    <t xml:space="preserve">    Межбюджетные трансферты, передаваемые бюджетам муниципальных районов из бюджетов поселений на осуществление части полномочий по  осуществлению муниципального жилищного контроля в соответствии с заключенными соглашениями (межбюджетные трансферты, передаваемые бюджетам муниципальных районов из бюджетов поселений на осуществление части полномочий по  осуществлению муниципального жилищного контроля в соответствии с заключенными соглашениями)</t>
  </si>
  <si>
    <t>93620204014050010150</t>
  </si>
  <si>
    <t xml:space="preserve">    Межбюджетные трансферты, передаваемые бюджетам муниципальных районов из бюджетов поселений на осуществление части полномочий на выделение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отказались в соответствии с заключенными соглашениями</t>
  </si>
  <si>
    <t>93620204014050011151</t>
  </si>
  <si>
    <t xml:space="preserve">Прочие межбюджетные трансферты, передаваемые бюджетам муниципальных районов </t>
  </si>
  <si>
    <t>93620249999050000150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</si>
  <si>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</si>
  <si>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>93620705010050000150</t>
  </si>
  <si>
    <t xml:space="preserve">Прочие межбюджетные трансферты, передаваемые бюджетам муниципальных районов</t>
  </si>
  <si>
    <t xml:space="preserve">Прочие безвозмездные поступления в бюджеты муниципальных районов</t>
  </si>
  <si>
    <t>93620705030050000150</t>
  </si>
  <si>
    <t xml:space="preserve"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</si>
  <si>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93621860010050000150</t>
  </si>
  <si>
    <t xml:space="preserve">Возврат остатков субвенций на возмещение части процентной ставки по инвестиционным кредитам (займам) в агропромышленном комплексе из бюджетов муниципальных районов</t>
  </si>
  <si>
    <t>93621935544050000150</t>
  </si>
  <si>
    <t>93621960010050000150</t>
  </si>
  <si>
    <t xml:space="preserve">муниципальное казенное учреждение «Управление культуры администрации муниципального образования Кирово-Чепецкий муниципальный район Кировской области»</t>
  </si>
  <si>
    <t>940</t>
  </si>
  <si>
    <t>94011607010050000140</t>
  </si>
  <si>
    <t xml:space="preserve">Субсидии бюджетам муниципальных районов на оснащение объектов спортивной инфраструктуры спортивно-технологическим оборудованием</t>
  </si>
  <si>
    <t>94020225228050000150</t>
  </si>
  <si>
    <t xml:space="preserve">Субсидия бюджетам муниципальных районов на поддержку отрасли культуры</t>
  </si>
  <si>
    <t>94020225519050000150</t>
  </si>
  <si>
    <t>94020202999057000151</t>
  </si>
  <si>
    <t>94020230024050000150</t>
  </si>
  <si>
    <t xml:space="preserve">    Субвенции бюджетам муниципальных районов на выполнение государственных полномочий по возмещению расходов, связанных с предоставлением руководителям, педагогическим работникам и иным специалистам муниципальных образовательных учреждений (за исключением совместителей), работающих и проживающих в сельских населенных пунктах, поселках городского типа бесплатной жилой площади с отоплением и бесплатного электроснабжения</t>
  </si>
  <si>
    <t>94020203024052200151</t>
  </si>
  <si>
    <t>94020705030050000150</t>
  </si>
  <si>
    <t xml:space="preserve">муниципальное казенное учреждение «Управление образования администрации муниципального образования Кирово-Чепецкий муниципальный район Кировской области»</t>
  </si>
  <si>
    <t>941</t>
  </si>
  <si>
    <t xml:space="preserve">Прочие доходы от оказания платных услуг (работ) получателями средств бюджетов муниципальных районов</t>
  </si>
  <si>
    <t>94111301995050000130</t>
  </si>
  <si>
    <t>94111302065050000130</t>
  </si>
  <si>
    <t xml:space="preserve">Прочие доходы от компенсации затрат бюджетов муниципальных районов</t>
  </si>
  <si>
    <t>94111302995050000130</t>
  </si>
  <si>
    <t>94111701050050000180</t>
  </si>
  <si>
    <t xml:space="preserve"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</si>
  <si>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94120225179050000150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</si>
  <si>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</si>
  <si>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94120225304050000150</t>
  </si>
  <si>
    <t>94120229999050000150</t>
  </si>
  <si>
    <t xml:space="preserve">    Субсидии бюджетам муниципальных районов на оздоровление детей</t>
  </si>
  <si>
    <t>94120202999053100151</t>
  </si>
  <si>
    <t xml:space="preserve">    Субсидии бюджетам муниципальных районов на реализацию   целевой программы "Социальное развитие села"</t>
  </si>
  <si>
    <t>94120202999053300151</t>
  </si>
  <si>
    <t>94120202999053900151</t>
  </si>
  <si>
    <t>94120202999057000151</t>
  </si>
  <si>
    <t>94120230024050000150</t>
  </si>
  <si>
    <t>94120203024052200151</t>
  </si>
  <si>
    <t xml:space="preserve">    Субвенции бюджетам муниципальных районов на выполнение отдельных государственных полномочий по социальному обслуживанию детей-сирот и детей, оставшихся без попечения родителей, в муниципальных детских домах и школах-интернатах для детей-сирот</t>
  </si>
  <si>
    <t>94120203024052300151</t>
  </si>
  <si>
    <t xml:space="preserve">    Субвенции бюджетам муниципальных районов на реализацию государственного стандарта общего образования</t>
  </si>
  <si>
    <t>94120203024052700151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</si>
  <si>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</si>
  <si>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94120230029050000150</t>
  </si>
  <si>
    <t xml:space="preserve">Прочие субвенции бюджетам муниципальных районов</t>
  </si>
  <si>
    <t>94120239999050000150</t>
  </si>
  <si>
    <t xml:space="preserve"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</si>
  <si>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94120245303050000150</t>
  </si>
  <si>
    <t>94120249999050000150</t>
  </si>
  <si>
    <t>94120705030050000150</t>
  </si>
  <si>
    <t xml:space="preserve">Доходы бюджетов муниципальных районов от возврата бюджетными учреждениями остатков субсидий прошлых лет</t>
  </si>
  <si>
    <t>94121805010050000150</t>
  </si>
  <si>
    <t>94121960010050000150</t>
  </si>
  <si>
    <t xml:space="preserve">Контрольно-счетная комиссия муниципального образования
Кирово-Чепецкий муниципальный район Кировской области</t>
  </si>
  <si>
    <t>943</t>
  </si>
  <si>
    <t>94320240014050000150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</si>
</sst>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6">
    <numFmt numFmtId="160" formatCode="_-* #,##0.00&quot;р.&quot;_-;\-* #,##0.00&quot;р.&quot;_-;_-* &quot;-&quot;??&quot;р.&quot;_-;_-@_-"/>
    <numFmt numFmtId="161" formatCode="_-* #,##0&quot;р.&quot;_-;\-* #,##0&quot;р.&quot;_-;_-* &quot;-&quot;&quot;р.&quot;_-;_-@_-"/>
    <numFmt numFmtId="162" formatCode="_-* #,##0.00_р_._-;\-* #,##0.00_р_._-;_-* &quot;-&quot;??_р_._-;_-@_-"/>
    <numFmt numFmtId="163" formatCode="_-* #,##0_р_._-;\-* #,##0_р_._-;_-* &quot;-&quot;_р_._-;_-@_-"/>
    <numFmt numFmtId="164" formatCode="#,##0.0"/>
    <numFmt numFmtId="165" formatCode="000000"/>
  </numFmts>
  <fonts count="39">
    <font>
      <sz val="10.000000"/>
      <color theme="1"/>
      <name val="Arial Cyr"/>
    </font>
    <font>
      <sz val="11.000000"/>
      <name val="Calibri"/>
    </font>
    <font>
      <sz val="11.000000"/>
      <color indexed="65"/>
      <name val="Calibri"/>
    </font>
    <font>
      <i/>
      <sz val="9.000000"/>
      <name val="Cambria"/>
    </font>
    <font>
      <sz val="11.000000"/>
      <color indexed="62"/>
      <name val="Calibri"/>
    </font>
    <font>
      <b/>
      <sz val="11.000000"/>
      <color indexed="63"/>
      <name val="Calibri"/>
    </font>
    <font>
      <b/>
      <sz val="11.000000"/>
      <color indexed="52"/>
      <name val="Calibri"/>
    </font>
    <font>
      <u/>
      <sz val="10.000000"/>
      <color indexed="4"/>
      <name val="Arial Cyr"/>
    </font>
    <font>
      <b/>
      <sz val="15.000000"/>
      <color indexed="54"/>
      <name val="Calibri"/>
    </font>
    <font>
      <b/>
      <sz val="13.000000"/>
      <color indexed="54"/>
      <name val="Calibri"/>
    </font>
    <font>
      <b/>
      <sz val="11.000000"/>
      <color indexed="54"/>
      <name val="Calibri"/>
    </font>
    <font>
      <b/>
      <sz val="11.000000"/>
      <name val="Calibri"/>
    </font>
    <font>
      <b/>
      <sz val="11.000000"/>
      <color indexed="65"/>
      <name val="Calibri"/>
    </font>
    <font>
      <sz val="18.000000"/>
      <color indexed="54"/>
      <name val="Calibri Light"/>
    </font>
    <font>
      <sz val="11.000000"/>
      <color indexed="60"/>
      <name val="Calibri"/>
    </font>
    <font>
      <u/>
      <sz val="10.000000"/>
      <color indexed="25"/>
      <name val="Arial Cyr"/>
    </font>
    <font>
      <sz val="11.000000"/>
      <color indexed="20"/>
      <name val="Calibri"/>
    </font>
    <font>
      <i/>
      <sz val="11.000000"/>
      <color indexed="23"/>
      <name val="Calibri"/>
    </font>
    <font>
      <sz val="11.000000"/>
      <color indexed="52"/>
      <name val="Calibri"/>
    </font>
    <font>
      <sz val="11.000000"/>
      <color indexed="2"/>
      <name val="Calibri"/>
    </font>
    <font>
      <sz val="11.000000"/>
      <color indexed="17"/>
      <name val="Calibri"/>
    </font>
    <font>
      <sz val="10.000000"/>
      <name val="Arial"/>
    </font>
    <font>
      <b/>
      <sz val="8.000000"/>
      <name val="Arial"/>
    </font>
    <font>
      <sz val="8.000000"/>
      <name val="Arial Cyr"/>
    </font>
    <font>
      <sz val="11.000000"/>
      <name val="Arial"/>
    </font>
    <font>
      <b/>
      <sz val="12.000000"/>
      <name val="Arial"/>
    </font>
    <font>
      <sz val="9.000000"/>
      <name val="Arial"/>
    </font>
    <font>
      <sz val="9.000000"/>
      <name val="Arial Cyr"/>
    </font>
    <font>
      <sz val="8.000000"/>
      <name val="Arial"/>
    </font>
    <font>
      <b/>
      <sz val="14.000000"/>
      <name val="Times New Roman"/>
    </font>
    <font>
      <b/>
      <sz val="11.000000"/>
      <name val="Arial"/>
    </font>
    <font>
      <sz val="12.000000"/>
      <name val="Times New Roman"/>
    </font>
    <font>
      <b/>
      <sz val="9.000000"/>
      <name val="Arial"/>
    </font>
    <font>
      <b/>
      <i/>
      <sz val="10.000000"/>
      <name val="Arial"/>
    </font>
    <font>
      <b/>
      <sz val="10.000000"/>
      <name val="Arial"/>
    </font>
    <font>
      <i/>
      <sz val="9.000000"/>
      <name val="Arial"/>
    </font>
    <font>
      <i/>
      <sz val="10.000000"/>
      <name val="Arial"/>
    </font>
    <font>
      <sz val="9.000000"/>
      <color theme="1"/>
      <name val="Arial Cyr"/>
    </font>
    <font>
      <i/>
      <sz val="9.000000"/>
      <color theme="1"/>
      <name val="Arial"/>
    </font>
  </fonts>
  <fills count="19">
    <fill>
      <patternFill patternType="none"/>
    </fill>
    <fill>
      <patternFill patternType="gray125"/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6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31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theme="0" tint="0"/>
        <bgColor theme="0" tint="0"/>
      </patternFill>
    </fill>
  </fills>
  <borders count="32">
    <border>
      <left style="none"/>
      <right style="none"/>
      <top style="none"/>
      <bottom style="none"/>
      <diagonal style="none"/>
    </border>
    <border>
      <left style="none"/>
      <right style="medium">
        <color auto="1"/>
      </right>
      <top style="none"/>
      <bottom style="hair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 style="none"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 style="none"/>
    </border>
    <border>
      <left style="none"/>
      <right style="none"/>
      <top style="none"/>
      <bottom style="thick">
        <color indexed="49"/>
      </bottom>
      <diagonal style="none"/>
    </border>
    <border>
      <left style="none"/>
      <right style="none"/>
      <top style="none"/>
      <bottom style="thick">
        <color indexed="44"/>
      </bottom>
      <diagonal style="none"/>
    </border>
    <border>
      <left style="none"/>
      <right style="none"/>
      <top style="none"/>
      <bottom style="medium">
        <color indexed="44"/>
      </bottom>
      <diagonal style="none"/>
    </border>
    <border>
      <left style="none"/>
      <right style="none"/>
      <top style="thin">
        <color indexed="49"/>
      </top>
      <bottom style="double">
        <color indexed="49"/>
      </bottom>
      <diagonal style="none"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 style="none"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 style="none"/>
    </border>
    <border>
      <left style="none"/>
      <right style="none"/>
      <top style="none"/>
      <bottom style="double">
        <color indexed="52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none"/>
      <bottom style="none"/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none"/>
      <bottom style="hair">
        <color auto="1"/>
      </bottom>
      <diagonal style="none"/>
    </border>
    <border>
      <left style="thin">
        <color theme="1"/>
      </left>
      <right style="thin">
        <color theme="1"/>
      </right>
      <top style="none"/>
      <bottom style="hair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none"/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hair">
        <color auto="1"/>
      </bottom>
      <diagonal style="none"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</borders>
  <cellStyleXfs count="54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3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8" borderId="0" numFmtId="0" applyNumberFormat="1" applyFont="1" applyFill="1" applyBorder="1"/>
    <xf fontId="1" fillId="10" borderId="0" numFmtId="0" applyNumberFormat="1" applyFont="1" applyFill="1" applyBorder="1"/>
    <xf fontId="2" fillId="8" borderId="0" numFmtId="0" applyNumberFormat="1" applyFont="1" applyFill="1" applyBorder="1"/>
    <xf fontId="2" fillId="3" borderId="0" numFmtId="0" applyNumberFormat="1" applyFont="1" applyFill="1" applyBorder="1"/>
    <xf fontId="2" fillId="9" borderId="0" numFmtId="0" applyNumberFormat="1" applyFont="1" applyFill="1" applyBorder="1"/>
    <xf fontId="2" fillId="10" borderId="0" numFmtId="0" applyNumberFormat="1" applyFont="1" applyFill="1" applyBorder="1"/>
    <xf fontId="2" fillId="11" borderId="0" numFmtId="0" applyNumberFormat="1" applyFont="1" applyFill="1" applyBorder="1"/>
    <xf fontId="2" fillId="12" borderId="0" numFmtId="0" applyNumberFormat="1" applyFont="1" applyFill="1" applyBorder="1"/>
    <xf fontId="3" fillId="0" borderId="1" numFmtId="49" applyNumberFormat="1" applyFont="1" applyFill="1" applyBorder="1">
      <alignment horizontal="left" indent="1" vertical="center" wrapText="1"/>
    </xf>
    <xf fontId="3" fillId="0" borderId="1" numFmtId="49" applyNumberFormat="1" applyFont="1" applyFill="1" applyBorder="1">
      <alignment horizontal="left" indent="1" vertical="center" wrapText="1"/>
    </xf>
    <xf fontId="3" fillId="0" borderId="2" numFmtId="1" applyNumberFormat="1" applyFont="1" applyFill="1" applyBorder="1">
      <alignment horizontal="center" shrinkToFit="1" vertical="center"/>
    </xf>
    <xf fontId="3" fillId="0" borderId="2" numFmtId="4" applyNumberFormat="1" applyFont="1" applyFill="1" applyBorder="1">
      <alignment horizontal="right" shrinkToFit="1" vertical="center"/>
    </xf>
    <xf fontId="3" fillId="0" borderId="3" numFmtId="1" applyNumberFormat="1" applyFont="1" applyFill="1" applyBorder="1">
      <alignment horizontal="center" shrinkToFit="1" vertical="center"/>
    </xf>
    <xf fontId="2" fillId="11" borderId="0" numFmtId="0" applyNumberFormat="1" applyFont="1" applyFill="1" applyBorder="1"/>
    <xf fontId="2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2" fillId="16" borderId="0" numFmtId="0" applyNumberFormat="1" applyFont="1" applyFill="1" applyBorder="1"/>
    <xf fontId="2" fillId="12" borderId="0" numFmtId="0" applyNumberFormat="1" applyFont="1" applyFill="1" applyBorder="1"/>
    <xf fontId="4" fillId="3" borderId="4" numFmtId="0" applyNumberFormat="1" applyFont="1" applyFill="1" applyBorder="1"/>
    <xf fontId="5" fillId="9" borderId="5" numFmtId="0" applyNumberFormat="1" applyFont="1" applyFill="1" applyBorder="1"/>
    <xf fontId="6" fillId="9" borderId="4" numFmtId="0" applyNumberFormat="1" applyFont="1" applyFill="1" applyBorder="1"/>
    <xf fontId="7" fillId="0" borderId="0" numFmtId="0" applyNumberFormat="1" applyFont="1" applyFill="1" applyBorder="1">
      <alignment vertical="top"/>
    </xf>
    <xf fontId="0" fillId="0" borderId="0" numFmtId="160" applyNumberFormat="1" applyFont="1" applyFill="1" applyBorder="1"/>
    <xf fontId="0" fillId="0" borderId="0" numFmtId="161" applyNumberFormat="1" applyFont="1" applyFill="1" applyBorder="1"/>
    <xf fontId="8" fillId="0" borderId="6" numFmtId="0" applyNumberFormat="1" applyFont="1" applyFill="1" applyBorder="1"/>
    <xf fontId="9" fillId="0" borderId="7" numFmtId="0" applyNumberFormat="1" applyFont="1" applyFill="1" applyBorder="1"/>
    <xf fontId="10" fillId="0" borderId="8" numFmtId="0" applyNumberFormat="1" applyFont="1" applyFill="1" applyBorder="1"/>
    <xf fontId="10" fillId="0" borderId="0" numFmtId="0" applyNumberFormat="1" applyFont="1" applyFill="1" applyBorder="1"/>
    <xf fontId="11" fillId="0" borderId="9" numFmtId="0" applyNumberFormat="1" applyFont="1" applyFill="1" applyBorder="1"/>
    <xf fontId="12" fillId="14" borderId="10" numFmtId="0" applyNumberFormat="1" applyFont="1" applyFill="1" applyBorder="1"/>
    <xf fontId="13" fillId="0" borderId="0" numFmtId="0" applyNumberFormat="1" applyFont="1" applyFill="1" applyBorder="1"/>
    <xf fontId="14" fillId="10" borderId="0" numFmtId="0" applyNumberFormat="1" applyFont="1" applyFill="1" applyBorder="1"/>
    <xf fontId="15" fillId="0" borderId="0" numFmtId="0" applyNumberFormat="1" applyFont="1" applyFill="1" applyBorder="1"/>
    <xf fontId="16" fillId="17" borderId="0" numFmtId="0" applyNumberFormat="1" applyFont="1" applyFill="1" applyBorder="1"/>
    <xf fontId="17" fillId="0" borderId="0" numFmtId="0" applyNumberFormat="1" applyFont="1" applyFill="1" applyBorder="1"/>
    <xf fontId="0" fillId="5" borderId="11" numFmtId="0" applyNumberFormat="1" applyFont="1" applyFill="1" applyBorder="1"/>
    <xf fontId="0" fillId="0" borderId="0" numFmtId="9" applyNumberFormat="1" applyFont="1" applyFill="1" applyBorder="1"/>
    <xf fontId="18" fillId="0" borderId="12" numFmtId="0" applyNumberFormat="1" applyFont="1" applyFill="1" applyBorder="1"/>
    <xf fontId="19" fillId="0" borderId="0" numFmtId="0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20" fillId="7" borderId="0" numFmtId="0" applyNumberFormat="1" applyFont="1" applyFill="1" applyBorder="1"/>
  </cellStyleXfs>
  <cellXfs count="113">
    <xf fontId="0" fillId="0" borderId="0" numFmtId="0" xfId="0"/>
    <xf fontId="21" fillId="0" borderId="0" numFmtId="0" xfId="0" applyFont="1"/>
    <xf fontId="22" fillId="4" borderId="0" numFmtId="0" xfId="0" applyFont="1" applyFill="1" applyAlignment="1">
      <alignment horizontal="center"/>
    </xf>
    <xf fontId="23" fillId="4" borderId="0" numFmtId="0" xfId="0" applyFont="1" applyFill="1" applyAlignment="1">
      <alignment horizontal="left" vertical="center" wrapText="1"/>
    </xf>
    <xf fontId="24" fillId="4" borderId="0" numFmtId="0" xfId="0" applyFont="1" applyFill="1"/>
    <xf fontId="25" fillId="4" borderId="0" numFmtId="0" xfId="0" applyFont="1" applyFill="1" applyAlignment="1">
      <alignment vertical="center" wrapText="1"/>
    </xf>
    <xf fontId="26" fillId="4" borderId="0" numFmtId="0" xfId="0" applyFont="1" applyFill="1"/>
    <xf fontId="26" fillId="4" borderId="13" numFmtId="0" xfId="0" applyFont="1" applyFill="1" applyBorder="1" applyAlignment="1">
      <alignment horizontal="center"/>
    </xf>
    <xf fontId="26" fillId="0" borderId="0" numFmtId="0" xfId="0" applyFont="1"/>
    <xf fontId="23" fillId="4" borderId="0" numFmtId="0" xfId="0" applyFont="1" applyFill="1" applyAlignment="1">
      <alignment horizontal="left"/>
    </xf>
    <xf fontId="27" fillId="4" borderId="14" numFmtId="0" xfId="0" applyFont="1" applyFill="1" applyBorder="1"/>
    <xf fontId="27" fillId="4" borderId="15" numFmtId="0" xfId="0" applyFont="1" applyFill="1" applyBorder="1" applyAlignment="1">
      <alignment horizontal="center"/>
    </xf>
    <xf fontId="21" fillId="4" borderId="0" numFmtId="0" xfId="0" applyFont="1" applyFill="1"/>
    <xf fontId="23" fillId="0" borderId="0" numFmtId="0" xfId="0" applyFont="1" applyAlignment="1">
      <alignment horizontal="left"/>
    </xf>
    <xf fontId="27" fillId="4" borderId="16" numFmtId="0" xfId="0" applyFont="1" applyFill="1" applyBorder="1" applyAlignment="1">
      <alignment horizontal="right"/>
    </xf>
    <xf fontId="27" fillId="4" borderId="17" numFmtId="49" xfId="0" applyNumberFormat="1" applyFont="1" applyFill="1" applyBorder="1" applyAlignment="1">
      <alignment horizontal="center"/>
    </xf>
    <xf fontId="21" fillId="4" borderId="0" numFmtId="0" xfId="0" applyFont="1" applyFill="1" applyAlignment="1">
      <alignment vertical="top" wrapText="1"/>
    </xf>
    <xf fontId="23" fillId="4" borderId="16" numFmtId="0" xfId="0" applyFont="1" applyFill="1" applyBorder="1" applyAlignment="1">
      <alignment horizontal="right"/>
    </xf>
    <xf fontId="23" fillId="4" borderId="18" numFmtId="0" xfId="0" applyFont="1" applyFill="1" applyBorder="1" applyAlignment="1">
      <alignment horizontal="center"/>
    </xf>
    <xf fontId="28" fillId="4" borderId="0" numFmtId="0" xfId="0" applyFont="1" applyFill="1" applyAlignment="1">
      <alignment vertical="top" wrapText="1"/>
    </xf>
    <xf fontId="27" fillId="4" borderId="18" numFmtId="0" xfId="0" applyFont="1" applyFill="1" applyBorder="1"/>
    <xf fontId="29" fillId="0" borderId="0" numFmtId="0" xfId="0" applyFont="1" applyAlignment="1">
      <alignment horizontal="center"/>
    </xf>
    <xf fontId="0" fillId="0" borderId="0" numFmtId="0" xfId="0" applyAlignment="1">
      <alignment horizontal="center"/>
    </xf>
    <xf fontId="27" fillId="4" borderId="18" numFmtId="0" xfId="0" applyFont="1" applyFill="1" applyBorder="1" applyAlignment="1">
      <alignment horizontal="center" shrinkToFit="1"/>
    </xf>
    <xf fontId="29" fillId="4" borderId="0" numFmtId="0" xfId="0" applyFont="1" applyFill="1" applyAlignment="1">
      <alignment horizontal="center"/>
    </xf>
    <xf fontId="27" fillId="4" borderId="18" numFmtId="49" xfId="0" applyNumberFormat="1" applyFont="1" applyFill="1" applyBorder="1" applyAlignment="1">
      <alignment horizontal="center"/>
    </xf>
    <xf fontId="28" fillId="4" borderId="0" numFmtId="0" xfId="0" applyFont="1" applyFill="1"/>
    <xf fontId="27" fillId="4" borderId="19" numFmtId="49" xfId="0" applyNumberFormat="1" applyFont="1" applyFill="1" applyBorder="1" applyAlignment="1">
      <alignment horizontal="center"/>
    </xf>
    <xf fontId="30" fillId="4" borderId="0" numFmtId="0" xfId="0" applyFont="1" applyFill="1" applyAlignment="1">
      <alignment horizontal="center" wrapText="1"/>
    </xf>
    <xf fontId="28" fillId="4" borderId="13" numFmtId="0" xfId="0" applyFont="1" applyFill="1" applyBorder="1"/>
    <xf fontId="24" fillId="4" borderId="13" numFmtId="0" xfId="0" applyFont="1" applyFill="1" applyBorder="1"/>
    <xf fontId="31" fillId="0" borderId="3" numFmtId="0" xfId="0" applyFont="1" applyBorder="1" applyAlignment="1">
      <alignment horizontal="center" vertical="center" wrapText="1"/>
    </xf>
    <xf fontId="0" fillId="0" borderId="3" numFmtId="0" xfId="0" applyBorder="1" applyAlignment="1">
      <alignment horizontal="center" vertical="center" wrapText="1"/>
    </xf>
    <xf fontId="0" fillId="0" borderId="20" numFmtId="0" xfId="0" applyBorder="1"/>
    <xf fontId="0" fillId="0" borderId="21" numFmtId="0" xfId="0" applyBorder="1"/>
    <xf fontId="0" fillId="0" borderId="13" numFmtId="0" xfId="0" applyBorder="1"/>
    <xf fontId="0" fillId="0" borderId="22" numFmtId="0" xfId="0" applyBorder="1"/>
    <xf fontId="28" fillId="0" borderId="3" numFmtId="0" xfId="0" applyFont="1" applyBorder="1" applyAlignment="1">
      <alignment horizontal="center" vertical="center" wrapText="1"/>
    </xf>
    <xf fontId="28" fillId="4" borderId="3" numFmtId="0" xfId="0" applyFont="1" applyFill="1" applyBorder="1" applyAlignment="1">
      <alignment horizontal="center" vertical="center" wrapText="1"/>
    </xf>
    <xf fontId="32" fillId="0" borderId="3" numFmtId="0" xfId="0" applyFont="1" applyBorder="1" applyAlignment="1">
      <alignment wrapText="1"/>
    </xf>
    <xf fontId="26" fillId="0" borderId="3" numFmtId="49" xfId="0" applyNumberFormat="1" applyFont="1" applyBorder="1" applyAlignment="1">
      <alignment horizontal="center" shrinkToFit="1"/>
    </xf>
    <xf fontId="30" fillId="0" borderId="3" numFmtId="164" xfId="0" applyNumberFormat="1" applyFont="1" applyBorder="1" applyAlignment="1">
      <alignment horizontal="right" shrinkToFit="1"/>
    </xf>
    <xf fontId="26" fillId="4" borderId="3" numFmtId="4" xfId="0" applyNumberFormat="1" applyFont="1" applyFill="1" applyBorder="1" applyAlignment="1">
      <alignment horizontal="right" shrinkToFit="1"/>
    </xf>
    <xf fontId="0" fillId="0" borderId="0" numFmtId="0" xfId="0"/>
    <xf fontId="33" fillId="18" borderId="3" numFmtId="0" xfId="0" applyFont="1" applyFill="1" applyBorder="1" applyAlignment="1">
      <alignment horizontal="left" vertical="top" wrapText="1"/>
    </xf>
    <xf fontId="34" fillId="18" borderId="3" numFmtId="49" xfId="0" applyNumberFormat="1" applyFont="1" applyFill="1" applyBorder="1" applyAlignment="1">
      <alignment horizontal="center" vertical="center"/>
    </xf>
    <xf fontId="33" fillId="18" borderId="3" numFmtId="164" xfId="0" applyNumberFormat="1" applyFont="1" applyFill="1" applyBorder="1" applyAlignment="1">
      <alignment horizontal="right" shrinkToFit="1" vertical="center"/>
    </xf>
    <xf fontId="26" fillId="18" borderId="3" numFmtId="4" xfId="0" applyNumberFormat="1" applyFont="1" applyFill="1" applyBorder="1" applyAlignment="1">
      <alignment horizontal="right" shrinkToFit="1"/>
    </xf>
    <xf fontId="21" fillId="18" borderId="0" numFmtId="0" xfId="0" applyFont="1" applyFill="1"/>
    <xf fontId="0" fillId="18" borderId="0" numFmtId="0" xfId="0" applyFill="1"/>
    <xf fontId="35" fillId="18" borderId="3" numFmtId="0" xfId="0" applyFont="1" applyFill="1" applyBorder="1" applyAlignment="1">
      <alignment wrapText="1"/>
    </xf>
    <xf fontId="35" fillId="18" borderId="3" numFmtId="49" xfId="0" applyNumberFormat="1" applyFont="1" applyFill="1" applyBorder="1" applyAlignment="1">
      <alignment horizontal="center" shrinkToFit="1"/>
    </xf>
    <xf fontId="36" fillId="18" borderId="3" numFmtId="164" xfId="0" applyNumberFormat="1" applyFont="1" applyFill="1" applyBorder="1" applyAlignment="1">
      <alignment horizontal="right" shrinkToFit="1" vertical="center"/>
    </xf>
    <xf fontId="35" fillId="18" borderId="3" numFmtId="164" xfId="0" applyNumberFormat="1" applyFont="1" applyFill="1" applyBorder="1" applyAlignment="1">
      <alignment horizontal="right" shrinkToFit="1"/>
    </xf>
    <xf fontId="35" fillId="18" borderId="3" numFmtId="4" xfId="0" applyNumberFormat="1" applyFont="1" applyFill="1" applyBorder="1" applyAlignment="1">
      <alignment horizontal="right" shrinkToFit="1"/>
    </xf>
    <xf fontId="35" fillId="0" borderId="3" numFmtId="165" xfId="19" applyNumberFormat="1" applyFont="1" applyBorder="1" applyAlignment="1">
      <alignment vertical="center" wrapText="1"/>
    </xf>
    <xf fontId="35" fillId="18" borderId="3" numFmtId="165" xfId="20" applyNumberFormat="1" applyFont="1" applyFill="1" applyBorder="1" applyAlignment="1" applyProtection="1">
      <alignment vertical="center" wrapText="1"/>
    </xf>
    <xf fontId="37" fillId="18" borderId="3" numFmtId="164" xfId="0" applyNumberFormat="1" applyFont="1" applyFill="1" applyBorder="1"/>
    <xf fontId="33" fillId="18" borderId="3" numFmtId="0" xfId="0" applyFont="1" applyFill="1" applyBorder="1"/>
    <xf fontId="34" fillId="18" borderId="3" numFmtId="49" xfId="0" applyNumberFormat="1" applyFont="1" applyFill="1" applyBorder="1" applyAlignment="1">
      <alignment horizontal="center" shrinkToFit="1"/>
    </xf>
    <xf fontId="33" fillId="18" borderId="3" numFmtId="164" xfId="0" applyNumberFormat="1" applyFont="1" applyFill="1" applyBorder="1" applyAlignment="1">
      <alignment horizontal="right" shrinkToFit="1"/>
    </xf>
    <xf fontId="35" fillId="18" borderId="3" numFmtId="165" xfId="20" applyNumberFormat="1" applyFont="1" applyFill="1" applyBorder="1" applyAlignment="1" applyProtection="1">
      <alignment wrapText="1"/>
    </xf>
    <xf fontId="33" fillId="18" borderId="3" numFmtId="49" xfId="0" applyNumberFormat="1" applyFont="1" applyFill="1" applyBorder="1" applyAlignment="1">
      <alignment horizontal="center" vertical="top"/>
    </xf>
    <xf fontId="21" fillId="18" borderId="0" numFmtId="164" xfId="0" applyNumberFormat="1" applyFont="1" applyFill="1"/>
    <xf fontId="0" fillId="18" borderId="0" numFmtId="164" xfId="0" applyNumberFormat="1" applyFill="1"/>
    <xf fontId="0" fillId="0" borderId="0" numFmtId="164" xfId="0" applyNumberFormat="1"/>
    <xf fontId="35" fillId="18" borderId="23" numFmtId="165" xfId="21" applyNumberFormat="1" applyFont="1" applyFill="1" applyBorder="1" applyAlignment="1" applyProtection="1">
      <alignment vertical="center" wrapText="1"/>
    </xf>
    <xf fontId="35" fillId="18" borderId="2" numFmtId="1" xfId="22" applyNumberFormat="1" applyFont="1" applyFill="1" applyBorder="1" applyAlignment="1" applyProtection="1">
      <alignment horizontal="center" shrinkToFit="1"/>
    </xf>
    <xf fontId="35" fillId="0" borderId="2" numFmtId="1" xfId="21" applyNumberFormat="1" applyFont="1" applyBorder="1" applyAlignment="1" applyProtection="1">
      <alignment horizontal="center" shrinkToFit="1"/>
    </xf>
    <xf fontId="33" fillId="18" borderId="3" numFmtId="0" xfId="0" applyFont="1" applyFill="1" applyBorder="1" applyAlignment="1">
      <alignment wrapText="1"/>
    </xf>
    <xf fontId="34" fillId="18" borderId="3" numFmtId="164" xfId="0" applyNumberFormat="1" applyFont="1" applyFill="1" applyBorder="1" applyAlignment="1">
      <alignment horizontal="right" shrinkToFit="1"/>
    </xf>
    <xf fontId="35" fillId="18" borderId="3" numFmtId="165" xfId="0" applyNumberFormat="1" applyFont="1" applyFill="1" applyBorder="1" applyAlignment="1">
      <alignment wrapText="1"/>
    </xf>
    <xf fontId="33" fillId="18" borderId="3" numFmtId="165" xfId="0" applyNumberFormat="1" applyFont="1" applyFill="1" applyBorder="1" applyAlignment="1">
      <alignment vertical="center" wrapText="1"/>
    </xf>
    <xf fontId="35" fillId="18" borderId="3" numFmtId="49" xfId="24" applyNumberFormat="1" applyFont="1" applyFill="1" applyBorder="1" applyAlignment="1" applyProtection="1">
      <alignment horizontal="center" shrinkToFit="1"/>
    </xf>
    <xf fontId="35" fillId="18" borderId="24" numFmtId="165" xfId="20" applyNumberFormat="1" applyFont="1" applyFill="1" applyBorder="1" applyAlignment="1" applyProtection="1">
      <alignment vertical="center" wrapText="1"/>
    </xf>
    <xf fontId="3" fillId="18" borderId="22" numFmtId="1" xfId="22" applyNumberFormat="1" applyFont="1" applyFill="1" applyBorder="1" applyAlignment="1" applyProtection="1">
      <alignment horizontal="center" shrinkToFit="1"/>
    </xf>
    <xf fontId="35" fillId="0" borderId="24" numFmtId="49" xfId="19" applyNumberFormat="1" applyFont="1" applyBorder="1" applyAlignment="1" applyProtection="1">
      <alignment vertical="center" wrapText="1"/>
    </xf>
    <xf fontId="38" fillId="18" borderId="2" numFmtId="49" xfId="0" applyNumberFormat="1" applyFont="1" applyFill="1" applyBorder="1" applyAlignment="1" applyProtection="1">
      <alignment wrapText="1"/>
    </xf>
    <xf fontId="3" fillId="18" borderId="2" numFmtId="1" xfId="22" applyNumberFormat="1" applyFont="1" applyFill="1" applyBorder="1" applyAlignment="1" applyProtection="1">
      <alignment horizontal="center" shrinkToFit="1"/>
    </xf>
    <xf fontId="33" fillId="18" borderId="3" numFmtId="49" xfId="0" applyNumberFormat="1" applyFont="1" applyFill="1" applyBorder="1" applyAlignment="1">
      <alignment horizontal="center" shrinkToFit="1"/>
    </xf>
    <xf fontId="36" fillId="18" borderId="3" numFmtId="49" xfId="0" applyNumberFormat="1" applyFont="1" applyFill="1" applyBorder="1" applyAlignment="1">
      <alignment horizontal="center" shrinkToFit="1"/>
    </xf>
    <xf fontId="36" fillId="18" borderId="3" numFmtId="164" xfId="0" applyNumberFormat="1" applyFont="1" applyFill="1" applyBorder="1" applyAlignment="1">
      <alignment horizontal="right" shrinkToFit="1"/>
    </xf>
    <xf fontId="35" fillId="0" borderId="24" numFmtId="49" xfId="19" applyNumberFormat="1" applyFont="1" applyBorder="1" applyAlignment="1">
      <alignment horizontal="left" vertical="center" wrapText="1"/>
    </xf>
    <xf fontId="35" fillId="0" borderId="22" numFmtId="1" xfId="21" applyNumberFormat="1" applyFont="1" applyBorder="1" applyAlignment="1">
      <alignment horizontal="center" shrinkToFit="1" vertical="center"/>
    </xf>
    <xf fontId="35" fillId="18" borderId="2" numFmtId="0" xfId="0" applyFont="1" applyFill="1" applyBorder="1" applyAlignment="1">
      <alignment wrapText="1"/>
    </xf>
    <xf fontId="35" fillId="18" borderId="3" numFmtId="165" xfId="0" applyNumberFormat="1" applyFont="1" applyFill="1" applyBorder="1" applyAlignment="1">
      <alignment vertical="center" wrapText="1"/>
    </xf>
    <xf fontId="35" fillId="0" borderId="22" numFmtId="1" xfId="21" applyNumberFormat="1" applyFont="1" applyBorder="1" applyAlignment="1">
      <alignment horizontal="center" shrinkToFit="1"/>
    </xf>
    <xf fontId="35" fillId="18" borderId="2" numFmtId="165" xfId="0" applyNumberFormat="1" applyFont="1" applyFill="1" applyBorder="1" applyAlignment="1">
      <alignment vertical="center" wrapText="1"/>
    </xf>
    <xf fontId="33" fillId="18" borderId="3" numFmtId="49" xfId="0" applyNumberFormat="1" applyFont="1" applyFill="1" applyBorder="1" applyAlignment="1">
      <alignment horizontal="center" shrinkToFit="1" vertical="center"/>
    </xf>
    <xf fontId="35" fillId="0" borderId="24" numFmtId="49" xfId="19" applyNumberFormat="1" applyFont="1" applyBorder="1" applyAlignment="1">
      <alignment vertical="center" wrapText="1"/>
    </xf>
    <xf fontId="35" fillId="18" borderId="25" numFmtId="49" xfId="0" applyNumberFormat="1" applyFont="1" applyFill="1" applyBorder="1" applyAlignment="1">
      <alignment horizontal="center" shrinkToFit="1"/>
    </xf>
    <xf fontId="35" fillId="18" borderId="2" numFmtId="165" xfId="20" applyNumberFormat="1" applyFont="1" applyFill="1" applyBorder="1" applyAlignment="1" applyProtection="1">
      <alignment vertical="center" wrapText="1"/>
    </xf>
    <xf fontId="35" fillId="18" borderId="3" numFmtId="1" xfId="22" applyNumberFormat="1" applyFont="1" applyFill="1" applyBorder="1" applyAlignment="1" applyProtection="1">
      <alignment horizontal="center" shrinkToFit="1"/>
    </xf>
    <xf fontId="35" fillId="18" borderId="3" numFmtId="164" xfId="23" applyNumberFormat="1" applyFont="1" applyFill="1" applyBorder="1" applyAlignment="1" applyProtection="1">
      <alignment horizontal="right" shrinkToFit="1" vertical="center"/>
    </xf>
    <xf fontId="35" fillId="18" borderId="3" numFmtId="165" xfId="21" applyNumberFormat="1" applyFont="1" applyFill="1" applyBorder="1" applyAlignment="1" applyProtection="1">
      <alignment vertical="center" wrapText="1"/>
    </xf>
    <xf fontId="35" fillId="18" borderId="3" numFmtId="165" xfId="21" applyNumberFormat="1" applyFont="1" applyFill="1" applyBorder="1" applyAlignment="1" applyProtection="1">
      <alignment horizontal="left" vertical="center" wrapText="1"/>
    </xf>
    <xf fontId="35" fillId="18" borderId="26" numFmtId="0" xfId="0" applyFont="1" applyFill="1" applyBorder="1" applyAlignment="1">
      <alignment wrapText="1"/>
    </xf>
    <xf fontId="35" fillId="18" borderId="27" numFmtId="0" xfId="0" applyFont="1" applyFill="1" applyBorder="1" applyAlignment="1">
      <alignment wrapText="1"/>
    </xf>
    <xf fontId="35" fillId="18" borderId="22" numFmtId="1" xfId="22" applyNumberFormat="1" applyFont="1" applyFill="1" applyBorder="1" applyAlignment="1" applyProtection="1">
      <alignment horizontal="center" shrinkToFit="1"/>
    </xf>
    <xf fontId="35" fillId="18" borderId="3" numFmtId="165" xfId="20" applyNumberFormat="1" applyFont="1" applyFill="1" applyBorder="1" applyAlignment="1" applyProtection="1">
      <alignment horizontal="left" vertical="center" wrapText="1"/>
    </xf>
    <xf fontId="35" fillId="18" borderId="28" numFmtId="49" xfId="21" applyNumberFormat="1" applyFont="1" applyFill="1" applyBorder="1" applyAlignment="1" applyProtection="1">
      <alignment vertical="center" wrapText="1"/>
    </xf>
    <xf fontId="35" fillId="18" borderId="29" numFmtId="49" xfId="21" applyNumberFormat="1" applyFont="1" applyFill="1" applyBorder="1" applyAlignment="1" applyProtection="1">
      <alignment vertical="center" wrapText="1"/>
    </xf>
    <xf fontId="35" fillId="18" borderId="30" numFmtId="49" xfId="21" applyNumberFormat="1" applyFont="1" applyFill="1" applyBorder="1" applyAlignment="1" applyProtection="1">
      <alignment vertical="center" wrapText="1"/>
    </xf>
    <xf fontId="35" fillId="18" borderId="3" numFmtId="49" xfId="22" applyNumberFormat="1" applyFont="1" applyFill="1" applyBorder="1" applyAlignment="1" applyProtection="1">
      <alignment horizontal="center" shrinkToFit="1" vertical="center"/>
    </xf>
    <xf fontId="35" fillId="18" borderId="3" numFmtId="164" xfId="0" applyNumberFormat="1" applyFont="1" applyFill="1" applyBorder="1" applyAlignment="1">
      <alignment horizontal="right" shrinkToFit="1" vertical="center"/>
    </xf>
    <xf fontId="35" fillId="18" borderId="2" numFmtId="165" xfId="21" applyNumberFormat="1" applyFont="1" applyFill="1" applyBorder="1" applyAlignment="1" applyProtection="1">
      <alignment vertical="center" wrapText="1"/>
    </xf>
    <xf fontId="35" fillId="18" borderId="3" numFmtId="0" xfId="0" applyFont="1" applyFill="1" applyBorder="1"/>
    <xf fontId="35" fillId="18" borderId="31" numFmtId="0" xfId="0" applyFont="1" applyFill="1" applyBorder="1" applyAlignment="1">
      <alignment wrapText="1"/>
    </xf>
    <xf fontId="35" fillId="18" borderId="29" numFmtId="49" xfId="21" applyNumberFormat="1" applyFont="1" applyFill="1" applyBorder="1" applyAlignment="1">
      <alignment vertical="center" wrapText="1"/>
    </xf>
    <xf fontId="35" fillId="18" borderId="3" numFmtId="0" xfId="0" applyFont="1" applyFill="1" applyBorder="1" applyAlignment="1">
      <alignment horizontal="left" wrapText="1"/>
    </xf>
    <xf fontId="35" fillId="18" borderId="3" numFmtId="0" xfId="0" applyFont="1" applyFill="1" applyBorder="1" applyAlignment="1" applyProtection="1">
      <alignment wrapText="1"/>
    </xf>
    <xf fontId="26" fillId="18" borderId="0" numFmtId="0" xfId="0" applyFont="1" applyFill="1" applyAlignment="1">
      <alignment horizontal="left" wrapText="1"/>
    </xf>
    <xf fontId="21" fillId="18" borderId="0" numFmtId="0" xfId="0" applyFont="1" applyFill="1" applyAlignment="1">
      <alignment wrapText="1"/>
    </xf>
  </cellXfs>
  <cellStyles count="54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xl32" xfId="19"/>
    <cellStyle name="xl36" xfId="20"/>
    <cellStyle name="xl45" xfId="21"/>
    <cellStyle name="xl51" xfId="22"/>
    <cellStyle name="xl52" xfId="23"/>
    <cellStyle name="Акцент1" xfId="24"/>
    <cellStyle name="Акцент2" xfId="25"/>
    <cellStyle name="Акцент3" xfId="26"/>
    <cellStyle name="Акцент4" xfId="27"/>
    <cellStyle name="Акцент5" xfId="28"/>
    <cellStyle name="Акцент6" xfId="29"/>
    <cellStyle name="Ввод " xfId="30"/>
    <cellStyle name="Вывод" xfId="31"/>
    <cellStyle name="Вычисление" xfId="32"/>
    <cellStyle name="Hyperlink" xfId="33" builtinId="8"/>
    <cellStyle name="Currency" xfId="34" builtinId="4"/>
    <cellStyle name="Currency[0]" xfId="35" builtinId="7"/>
    <cellStyle name="Заголовок 1" xfId="36"/>
    <cellStyle name="Заголовок 2" xfId="37"/>
    <cellStyle name="Заголовок 3" xfId="38"/>
    <cellStyle name="Заголовок 4" xfId="39"/>
    <cellStyle name="Итог" xfId="40"/>
    <cellStyle name="Контрольная ячейка" xfId="41"/>
    <cellStyle name="Название" xfId="42"/>
    <cellStyle name="Нейтральный" xfId="43"/>
    <cellStyle name="Normal" xfId="0" builtinId="0"/>
    <cellStyle name="Followed Hyperlink" xfId="44" builtinId="9"/>
    <cellStyle name="Плохой" xfId="45"/>
    <cellStyle name="Пояснение" xfId="46"/>
    <cellStyle name="Примечание" xfId="47"/>
    <cellStyle name="Percent" xfId="48" builtinId="5"/>
    <cellStyle name="Связанная ячейка" xfId="49"/>
    <cellStyle name="Текст предупреждения" xfId="50"/>
    <cellStyle name="Comma" xfId="51" builtinId="3"/>
    <cellStyle name="Comma [0]" xfId="52" builtinId="6"/>
    <cellStyle name="Хороший" xf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topLeftCell="A152" zoomScale="125" workbookViewId="0">
      <selection activeCell="C17" activeCellId="0" sqref="C17"/>
    </sheetView>
  </sheetViews>
  <sheetFormatPr baseColWidth="8" defaultRowHeight="12.75" customHeight="1"/>
  <cols>
    <col customWidth="1" min="1" max="1" width="51.425800000000002"/>
    <col customWidth="1" min="2" max="2" width="21"/>
    <col customWidth="1" min="3" max="3" width="14.425800000000001"/>
    <col customWidth="1" hidden="1" min="4" max="4" width="15.710900000000001"/>
    <col customWidth="1" hidden="1" min="5" max="5" width="20.425799999999999"/>
    <col customWidth="1" min="6" max="6" style="1" width="10.710900000000001"/>
    <col customWidth="1" min="7" max="7" width="0.85546900000000003"/>
    <col customWidth="1" hidden="1" min="8" max="9" width="9.1406200000000002"/>
  </cols>
  <sheetData>
    <row r="1" ht="14.25" customHeight="1">
      <c r="A1" s="2"/>
      <c r="B1" s="3" t="s">
        <v>0</v>
      </c>
      <c r="C1" s="3"/>
      <c r="D1" s="4"/>
      <c r="E1" s="4"/>
    </row>
    <row r="2" ht="13.5" customHeight="1">
      <c r="A2" s="5"/>
      <c r="B2" s="3" t="s">
        <v>1</v>
      </c>
      <c r="C2" s="3"/>
      <c r="D2" s="6"/>
      <c r="E2" s="7"/>
      <c r="F2" s="8"/>
    </row>
    <row r="3" ht="12" customHeight="1">
      <c r="A3" s="5"/>
      <c r="B3" s="9" t="s">
        <v>2</v>
      </c>
      <c r="C3" s="9"/>
      <c r="D3" s="10"/>
      <c r="E3" s="11"/>
      <c r="F3" s="8"/>
    </row>
    <row r="4" ht="14.25" customHeight="1">
      <c r="A4" s="12"/>
      <c r="B4" s="13" t="s">
        <v>3</v>
      </c>
      <c r="C4" s="13"/>
      <c r="D4" s="14"/>
      <c r="E4" s="15"/>
      <c r="F4" s="8"/>
    </row>
    <row r="5" ht="14.25" hidden="1">
      <c r="A5" s="12"/>
      <c r="B5" s="16"/>
      <c r="C5" s="4"/>
      <c r="D5" s="17"/>
      <c r="E5" s="18"/>
    </row>
    <row r="6" ht="8.25" hidden="1" customHeight="1">
      <c r="A6" s="16"/>
      <c r="B6" s="16"/>
      <c r="C6" s="19"/>
      <c r="D6" s="14"/>
      <c r="E6" s="20"/>
    </row>
    <row r="7" ht="34.5" customHeight="1">
      <c r="A7" s="21" t="s">
        <v>4</v>
      </c>
      <c r="B7" s="21"/>
      <c r="C7" s="22"/>
      <c r="D7" s="17"/>
      <c r="E7" s="23"/>
    </row>
    <row r="8" ht="17.25">
      <c r="A8" s="24" t="s">
        <v>5</v>
      </c>
      <c r="B8" s="22"/>
      <c r="C8" s="22"/>
      <c r="D8" s="14"/>
      <c r="E8" s="20"/>
    </row>
    <row r="9" ht="14.25">
      <c r="A9" s="12"/>
      <c r="B9" s="16"/>
      <c r="C9" s="4"/>
      <c r="D9" s="14"/>
      <c r="E9" s="25"/>
    </row>
    <row r="10" ht="15" hidden="1">
      <c r="A10" s="26"/>
      <c r="B10" s="26"/>
      <c r="C10" s="4"/>
      <c r="D10" s="14"/>
      <c r="E10" s="27"/>
    </row>
    <row r="11" ht="15" hidden="1" customHeight="1">
      <c r="A11" s="28"/>
      <c r="B11" s="28"/>
      <c r="C11" s="28"/>
      <c r="D11" s="28"/>
      <c r="E11" s="28"/>
    </row>
    <row r="12" ht="14.25" hidden="1">
      <c r="A12" s="29"/>
      <c r="B12" s="29"/>
      <c r="C12" s="30"/>
      <c r="D12" s="30"/>
      <c r="E12" s="30"/>
    </row>
    <row r="13" ht="36" customHeight="1">
      <c r="A13" s="31" t="s">
        <v>6</v>
      </c>
      <c r="B13" s="31" t="s">
        <v>7</v>
      </c>
      <c r="C13" s="32" t="s">
        <v>8</v>
      </c>
      <c r="D13" s="33"/>
      <c r="E13" s="34"/>
    </row>
    <row r="14" ht="48.75" customHeight="1">
      <c r="A14" s="31"/>
      <c r="B14" s="31"/>
      <c r="C14" s="32"/>
      <c r="D14" s="35"/>
      <c r="E14" s="36"/>
    </row>
    <row r="15" ht="12.75">
      <c r="A15" s="37" t="s">
        <v>9</v>
      </c>
      <c r="B15" s="37">
        <v>2</v>
      </c>
      <c r="C15" s="37">
        <v>3</v>
      </c>
      <c r="D15" s="38" t="s">
        <v>10</v>
      </c>
      <c r="E15" s="38" t="s">
        <v>11</v>
      </c>
    </row>
    <row r="16" ht="22.5">
      <c r="A16" s="39" t="s">
        <v>12</v>
      </c>
      <c r="B16" s="40" t="s">
        <v>13</v>
      </c>
      <c r="C16" s="41">
        <f>C17+C24+C26+C67+C69+C71+C75+C91+C138+C146+C169</f>
        <v>715770.18620999996</v>
      </c>
      <c r="D16" s="42">
        <v>0</v>
      </c>
      <c r="E16" s="42">
        <v>0</v>
      </c>
    </row>
    <row r="17" s="43" customFormat="1" ht="25.5">
      <c r="A17" s="44" t="s">
        <v>14</v>
      </c>
      <c r="B17" s="45" t="s">
        <v>15</v>
      </c>
      <c r="C17" s="46">
        <f>C18+C19+C20+C21+C22+C23</f>
        <v>10649.62696</v>
      </c>
      <c r="D17" s="47"/>
      <c r="E17" s="47"/>
      <c r="F17" s="48"/>
      <c r="G17" s="49"/>
      <c r="H17" s="49"/>
      <c r="I17" s="49"/>
      <c r="J17" s="49"/>
      <c r="K17" s="49"/>
    </row>
    <row r="18" s="43" customFormat="1" ht="22.5">
      <c r="A18" s="50" t="s">
        <v>16</v>
      </c>
      <c r="B18" s="51" t="s">
        <v>17</v>
      </c>
      <c r="C18" s="52">
        <v>0.26743</v>
      </c>
      <c r="D18" s="47"/>
      <c r="E18" s="47"/>
      <c r="F18" s="48"/>
      <c r="G18" s="49"/>
      <c r="H18" s="49"/>
      <c r="I18" s="49"/>
      <c r="J18" s="49"/>
      <c r="K18" s="49"/>
    </row>
    <row r="19" s="43" customFormat="1" ht="22.5">
      <c r="A19" s="50" t="s">
        <v>18</v>
      </c>
      <c r="B19" s="51" t="s">
        <v>19</v>
      </c>
      <c r="C19" s="53">
        <v>574.90682000000004</v>
      </c>
      <c r="D19" s="54">
        <v>0</v>
      </c>
      <c r="E19" s="54">
        <v>0</v>
      </c>
      <c r="F19" s="48"/>
      <c r="G19" s="49"/>
      <c r="H19" s="49"/>
      <c r="I19" s="49"/>
      <c r="J19" s="49"/>
      <c r="K19" s="49"/>
    </row>
    <row r="20" s="43" customFormat="1" ht="16.5" customHeight="1">
      <c r="A20" s="50" t="s">
        <v>20</v>
      </c>
      <c r="B20" s="51" t="s">
        <v>21</v>
      </c>
      <c r="C20" s="53">
        <v>6267.9276499999996</v>
      </c>
      <c r="D20" s="54">
        <v>0</v>
      </c>
      <c r="E20" s="54">
        <v>0</v>
      </c>
      <c r="F20" s="48"/>
      <c r="G20" s="49"/>
      <c r="H20" s="49"/>
      <c r="I20" s="49"/>
      <c r="J20" s="49"/>
      <c r="K20" s="49"/>
    </row>
    <row r="21" s="43" customFormat="1">
      <c r="A21" s="55" t="s">
        <v>22</v>
      </c>
      <c r="B21" s="51" t="s">
        <v>23</v>
      </c>
      <c r="C21" s="53">
        <v>6.9559100000000003</v>
      </c>
      <c r="D21" s="54"/>
      <c r="E21" s="54"/>
      <c r="F21" s="48"/>
      <c r="G21" s="49"/>
      <c r="H21" s="49"/>
      <c r="I21" s="49"/>
      <c r="J21" s="49"/>
      <c r="K21" s="49"/>
    </row>
    <row r="22" s="43" customFormat="1" ht="17.25" customHeight="1">
      <c r="A22" s="50" t="s">
        <v>24</v>
      </c>
      <c r="B22" s="51" t="s">
        <v>25</v>
      </c>
      <c r="C22" s="53">
        <v>3798.71684</v>
      </c>
      <c r="D22" s="54"/>
      <c r="E22" s="54"/>
      <c r="F22" s="48"/>
      <c r="G22" s="49"/>
      <c r="H22" s="49"/>
      <c r="I22" s="49"/>
      <c r="J22" s="49"/>
      <c r="K22" s="49"/>
    </row>
    <row r="23" s="43" customFormat="1" ht="15.75" customHeight="1">
      <c r="A23" s="56" t="s">
        <v>26</v>
      </c>
      <c r="B23" s="51" t="s">
        <v>27</v>
      </c>
      <c r="C23" s="57">
        <v>0.85231000000000001</v>
      </c>
      <c r="D23" s="54">
        <v>0</v>
      </c>
      <c r="E23" s="54">
        <v>0</v>
      </c>
      <c r="F23" s="48"/>
      <c r="G23" s="49"/>
      <c r="H23" s="49"/>
      <c r="I23" s="49"/>
      <c r="J23" s="49"/>
      <c r="K23" s="49"/>
    </row>
    <row r="24" s="43" customFormat="1">
      <c r="A24" s="58" t="s">
        <v>28</v>
      </c>
      <c r="B24" s="59" t="s">
        <v>29</v>
      </c>
      <c r="C24" s="60">
        <f>SUM(C25)</f>
        <v>0.30120999999999998</v>
      </c>
      <c r="D24" s="54"/>
      <c r="E24" s="54"/>
      <c r="F24" s="48"/>
      <c r="G24" s="49"/>
      <c r="H24" s="49"/>
      <c r="I24" s="49"/>
      <c r="J24" s="49"/>
      <c r="K24" s="49"/>
    </row>
    <row r="25" s="43" customFormat="1" ht="86.25" customHeight="1">
      <c r="A25" s="61" t="s">
        <v>30</v>
      </c>
      <c r="B25" s="51" t="s">
        <v>31</v>
      </c>
      <c r="C25" s="53">
        <v>0.30120999999999998</v>
      </c>
      <c r="D25" s="54"/>
      <c r="E25" s="54"/>
      <c r="F25" s="48"/>
      <c r="G25" s="49"/>
      <c r="H25" s="49"/>
      <c r="I25" s="49"/>
      <c r="J25" s="49"/>
      <c r="K25" s="49"/>
    </row>
    <row r="26" s="43" customFormat="1">
      <c r="A26" s="44" t="s">
        <v>32</v>
      </c>
      <c r="B26" s="62" t="s">
        <v>33</v>
      </c>
      <c r="C26" s="46">
        <f>C27+C30+C33+C36+C37+C38+C39+C40+C41+C42+C43+C48+C53+C58+C62+C63+C66</f>
        <v>170618.12734000001</v>
      </c>
      <c r="D26" s="54"/>
      <c r="E26" s="54"/>
      <c r="F26" s="63"/>
      <c r="G26" s="49"/>
      <c r="H26" s="49"/>
      <c r="I26" s="49"/>
      <c r="J26" s="49"/>
      <c r="K26" s="49"/>
    </row>
    <row r="27" s="43" customFormat="1" ht="59.25" customHeight="1">
      <c r="A27" s="50" t="s">
        <v>34</v>
      </c>
      <c r="B27" s="51" t="s">
        <v>35</v>
      </c>
      <c r="C27" s="53">
        <v>66250.135309999998</v>
      </c>
      <c r="D27" s="54">
        <v>0</v>
      </c>
      <c r="E27" s="54">
        <v>0</v>
      </c>
      <c r="F27" s="48"/>
      <c r="G27" s="49"/>
      <c r="H27" s="49"/>
      <c r="I27" s="49"/>
      <c r="J27" s="49"/>
      <c r="K27" s="64"/>
      <c r="L27" s="65"/>
    </row>
    <row r="28" s="43" customFormat="1" ht="4.5" hidden="1" customHeight="1">
      <c r="A28" s="50" t="s">
        <v>36</v>
      </c>
      <c r="B28" s="51" t="s">
        <v>37</v>
      </c>
      <c r="C28" s="53"/>
      <c r="D28" s="54">
        <v>0</v>
      </c>
      <c r="E28" s="54">
        <v>0</v>
      </c>
      <c r="F28" s="48"/>
      <c r="G28" s="49"/>
      <c r="H28" s="49"/>
      <c r="I28" s="49"/>
      <c r="J28" s="49"/>
      <c r="K28" s="49"/>
    </row>
    <row r="29" s="43" customFormat="1" hidden="1">
      <c r="A29" s="50" t="s">
        <v>36</v>
      </c>
      <c r="B29" s="51" t="s">
        <v>38</v>
      </c>
      <c r="C29" s="53"/>
      <c r="D29" s="54">
        <v>0</v>
      </c>
      <c r="E29" s="54">
        <v>0</v>
      </c>
      <c r="F29" s="48"/>
      <c r="G29" s="49"/>
      <c r="H29" s="49"/>
      <c r="I29" s="49"/>
      <c r="J29" s="49"/>
      <c r="K29" s="49"/>
    </row>
    <row r="30" s="43" customFormat="1" ht="99.75" customHeight="1">
      <c r="A30" s="66" t="s">
        <v>39</v>
      </c>
      <c r="B30" s="51" t="s">
        <v>40</v>
      </c>
      <c r="C30" s="53">
        <v>425.60664000000003</v>
      </c>
      <c r="D30" s="54">
        <v>0</v>
      </c>
      <c r="E30" s="54">
        <v>0</v>
      </c>
      <c r="F30" s="48"/>
      <c r="G30" s="49"/>
      <c r="H30" s="49"/>
      <c r="I30" s="49"/>
      <c r="J30" s="49"/>
      <c r="K30" s="49"/>
    </row>
    <row r="31" s="43" customFormat="1" ht="1.5" hidden="1" customHeight="1">
      <c r="A31" s="50" t="s">
        <v>41</v>
      </c>
      <c r="B31" s="51" t="s">
        <v>42</v>
      </c>
      <c r="C31" s="53"/>
      <c r="D31" s="54">
        <v>0</v>
      </c>
      <c r="E31" s="54">
        <v>0</v>
      </c>
      <c r="F31" s="48"/>
      <c r="G31" s="49"/>
      <c r="H31" s="49"/>
      <c r="I31" s="49"/>
      <c r="J31" s="49"/>
      <c r="K31" s="49"/>
    </row>
    <row r="32" s="43" customFormat="1" hidden="1">
      <c r="A32" s="50" t="s">
        <v>43</v>
      </c>
      <c r="B32" s="51" t="s">
        <v>44</v>
      </c>
      <c r="C32" s="53"/>
      <c r="D32" s="54">
        <v>0</v>
      </c>
      <c r="E32" s="54">
        <v>0</v>
      </c>
      <c r="F32" s="48"/>
      <c r="G32" s="49"/>
      <c r="H32" s="49"/>
      <c r="I32" s="49"/>
      <c r="J32" s="49"/>
      <c r="K32" s="49"/>
    </row>
    <row r="33" s="43" customFormat="1" ht="37.5" customHeight="1">
      <c r="A33" s="50" t="s">
        <v>45</v>
      </c>
      <c r="B33" s="51" t="s">
        <v>46</v>
      </c>
      <c r="C33" s="53">
        <v>569.99510999999995</v>
      </c>
      <c r="D33" s="54">
        <v>0</v>
      </c>
      <c r="E33" s="54">
        <v>0</v>
      </c>
      <c r="F33" s="48"/>
      <c r="G33" s="49"/>
      <c r="H33" s="49"/>
      <c r="I33" s="49"/>
      <c r="J33" s="49"/>
      <c r="K33" s="49"/>
    </row>
    <row r="34" s="43" customFormat="1" ht="0.75" hidden="1" customHeight="1">
      <c r="A34" s="50" t="s">
        <v>47</v>
      </c>
      <c r="B34" s="51" t="s">
        <v>48</v>
      </c>
      <c r="C34" s="53"/>
      <c r="D34" s="54">
        <v>0</v>
      </c>
      <c r="E34" s="54">
        <v>0</v>
      </c>
      <c r="F34" s="48"/>
      <c r="G34" s="49"/>
      <c r="H34" s="49"/>
      <c r="I34" s="49"/>
      <c r="J34" s="49"/>
      <c r="K34" s="49"/>
    </row>
    <row r="35" s="43" customFormat="1" hidden="1">
      <c r="A35" s="50" t="s">
        <v>47</v>
      </c>
      <c r="B35" s="51" t="s">
        <v>49</v>
      </c>
      <c r="C35" s="53"/>
      <c r="D35" s="54">
        <v>0</v>
      </c>
      <c r="E35" s="54">
        <v>0</v>
      </c>
      <c r="F35" s="48"/>
      <c r="G35" s="49"/>
      <c r="H35" s="49"/>
      <c r="I35" s="49"/>
      <c r="J35" s="49"/>
      <c r="K35" s="49"/>
    </row>
    <row r="36" s="43" customFormat="1" ht="39" customHeight="1">
      <c r="A36" s="50" t="s">
        <v>50</v>
      </c>
      <c r="B36" s="67">
        <v>1.821010208001e+019</v>
      </c>
      <c r="C36" s="53">
        <v>1069.8896199999999</v>
      </c>
      <c r="D36" s="54"/>
      <c r="E36" s="54"/>
      <c r="F36" s="48"/>
      <c r="G36" s="49"/>
      <c r="H36" s="49"/>
      <c r="I36" s="49"/>
      <c r="J36" s="49"/>
      <c r="K36" s="49"/>
    </row>
    <row r="37" s="43" customFormat="1" ht="49.799999999999997" customHeight="1">
      <c r="A37" s="50" t="s">
        <v>51</v>
      </c>
      <c r="B37" s="68">
        <v>1.8210102130009999e+019</v>
      </c>
      <c r="C37" s="53">
        <v>1645.11438</v>
      </c>
      <c r="D37" s="54"/>
      <c r="E37" s="54"/>
      <c r="F37" s="48"/>
      <c r="G37" s="49"/>
      <c r="H37" s="49"/>
      <c r="I37" s="49"/>
      <c r="J37" s="49"/>
      <c r="K37" s="49"/>
    </row>
    <row r="38" s="43" customFormat="1" ht="47.399999999999999" customHeight="1">
      <c r="A38" s="50" t="s">
        <v>52</v>
      </c>
      <c r="B38" s="68">
        <v>1.82101021400101e+020</v>
      </c>
      <c r="C38" s="53">
        <v>4051.5603799999999</v>
      </c>
      <c r="D38" s="54"/>
      <c r="E38" s="54"/>
      <c r="F38" s="48"/>
      <c r="G38" s="49"/>
      <c r="H38" s="49"/>
      <c r="I38" s="49"/>
      <c r="J38" s="49"/>
      <c r="K38" s="49"/>
    </row>
    <row r="39" s="43" customFormat="1" ht="63" customHeight="1">
      <c r="A39" s="50" t="s">
        <v>53</v>
      </c>
      <c r="B39" s="51" t="s">
        <v>54</v>
      </c>
      <c r="C39" s="53">
        <v>6147.7649000000001</v>
      </c>
      <c r="D39" s="54"/>
      <c r="E39" s="54"/>
      <c r="F39" s="48"/>
      <c r="G39" s="49"/>
      <c r="H39" s="49"/>
      <c r="I39" s="49"/>
      <c r="J39" s="49"/>
      <c r="K39" s="49"/>
    </row>
    <row r="40" s="43" customFormat="1" ht="76.200000000000003" customHeight="1">
      <c r="A40" s="50" t="s">
        <v>55</v>
      </c>
      <c r="B40" s="51" t="s">
        <v>56</v>
      </c>
      <c r="C40" s="53">
        <v>32.109119999999997</v>
      </c>
      <c r="D40" s="54"/>
      <c r="E40" s="54"/>
      <c r="F40" s="48"/>
      <c r="G40" s="49"/>
      <c r="H40" s="49"/>
      <c r="I40" s="49"/>
      <c r="J40" s="49"/>
      <c r="K40" s="49"/>
    </row>
    <row r="41" s="43" customFormat="1" ht="60" customHeight="1">
      <c r="A41" s="50" t="s">
        <v>57</v>
      </c>
      <c r="B41" s="51" t="s">
        <v>58</v>
      </c>
      <c r="C41" s="53">
        <v>6354.1948300000004</v>
      </c>
      <c r="D41" s="54"/>
      <c r="E41" s="54"/>
      <c r="F41" s="48"/>
      <c r="G41" s="49"/>
      <c r="H41" s="49"/>
      <c r="I41" s="49"/>
      <c r="J41" s="49"/>
      <c r="K41" s="49"/>
    </row>
    <row r="42" s="43" customFormat="1" ht="58.799999999999997" customHeight="1">
      <c r="A42" s="50" t="s">
        <v>59</v>
      </c>
      <c r="B42" s="51" t="s">
        <v>60</v>
      </c>
      <c r="C42" s="53">
        <v>-669.33574999999996</v>
      </c>
      <c r="D42" s="54"/>
      <c r="E42" s="54"/>
      <c r="F42" s="48"/>
      <c r="G42" s="49"/>
      <c r="H42" s="49"/>
      <c r="I42" s="49"/>
      <c r="J42" s="49"/>
      <c r="K42" s="49"/>
    </row>
    <row r="43" s="43" customFormat="1" ht="25.5" customHeight="1">
      <c r="A43" s="50" t="s">
        <v>61</v>
      </c>
      <c r="B43" s="51" t="s">
        <v>62</v>
      </c>
      <c r="C43" s="53">
        <v>41948.731319999999</v>
      </c>
      <c r="D43" s="54">
        <v>0</v>
      </c>
      <c r="E43" s="54">
        <v>0</v>
      </c>
      <c r="F43" s="48"/>
      <c r="G43" s="49"/>
      <c r="H43" s="49"/>
      <c r="I43" s="49"/>
      <c r="J43" s="49"/>
      <c r="K43" s="49"/>
    </row>
    <row r="44" s="43" customFormat="1" ht="1.5" hidden="1" customHeight="1">
      <c r="A44" s="50" t="s">
        <v>63</v>
      </c>
      <c r="B44" s="51" t="s">
        <v>64</v>
      </c>
      <c r="C44" s="53"/>
      <c r="D44" s="54">
        <v>0</v>
      </c>
      <c r="E44" s="54">
        <v>0</v>
      </c>
      <c r="F44" s="48"/>
      <c r="G44" s="49"/>
      <c r="H44" s="49"/>
      <c r="I44" s="49"/>
      <c r="J44" s="49"/>
      <c r="K44" s="49"/>
    </row>
    <row r="45" s="43" customFormat="1" hidden="1">
      <c r="A45" s="50" t="s">
        <v>63</v>
      </c>
      <c r="B45" s="51" t="s">
        <v>65</v>
      </c>
      <c r="C45" s="53"/>
      <c r="D45" s="54">
        <v>0</v>
      </c>
      <c r="E45" s="54">
        <v>0</v>
      </c>
      <c r="F45" s="48"/>
      <c r="G45" s="49"/>
      <c r="H45" s="49"/>
      <c r="I45" s="49"/>
      <c r="J45" s="49"/>
      <c r="K45" s="49"/>
    </row>
    <row r="46" s="43" customFormat="1" ht="0.75" hidden="1" customHeight="1">
      <c r="A46" s="50" t="s">
        <v>66</v>
      </c>
      <c r="B46" s="51" t="s">
        <v>67</v>
      </c>
      <c r="C46" s="53"/>
      <c r="D46" s="54">
        <v>0</v>
      </c>
      <c r="E46" s="54">
        <v>0</v>
      </c>
      <c r="F46" s="48"/>
      <c r="G46" s="49"/>
      <c r="H46" s="49"/>
      <c r="I46" s="49"/>
      <c r="J46" s="49"/>
      <c r="K46" s="49"/>
    </row>
    <row r="47" s="43" customFormat="1" hidden="1">
      <c r="A47" s="50" t="s">
        <v>66</v>
      </c>
      <c r="B47" s="51" t="s">
        <v>68</v>
      </c>
      <c r="C47" s="53"/>
      <c r="D47" s="54">
        <v>0</v>
      </c>
      <c r="E47" s="54">
        <v>0</v>
      </c>
      <c r="F47" s="48"/>
      <c r="G47" s="49"/>
      <c r="H47" s="49"/>
      <c r="I47" s="49"/>
      <c r="J47" s="49"/>
      <c r="K47" s="49"/>
    </row>
    <row r="48" s="43" customFormat="1" ht="33.75">
      <c r="A48" s="50" t="s">
        <v>69</v>
      </c>
      <c r="B48" s="51" t="s">
        <v>70</v>
      </c>
      <c r="C48" s="53">
        <v>22988.21731</v>
      </c>
      <c r="D48" s="54">
        <v>0</v>
      </c>
      <c r="E48" s="54">
        <v>0</v>
      </c>
      <c r="F48" s="48"/>
      <c r="G48" s="49"/>
      <c r="H48" s="49"/>
      <c r="I48" s="49"/>
      <c r="J48" s="49"/>
      <c r="K48" s="49"/>
    </row>
    <row r="49" s="43" customFormat="1" hidden="1">
      <c r="A49" s="50" t="s">
        <v>71</v>
      </c>
      <c r="B49" s="51" t="s">
        <v>72</v>
      </c>
      <c r="C49" s="53"/>
      <c r="D49" s="54">
        <v>0</v>
      </c>
      <c r="E49" s="54">
        <v>0</v>
      </c>
      <c r="F49" s="48"/>
      <c r="G49" s="49"/>
      <c r="H49" s="49"/>
      <c r="I49" s="49"/>
      <c r="J49" s="49"/>
      <c r="K49" s="49"/>
    </row>
    <row r="50" s="43" customFormat="1" hidden="1">
      <c r="A50" s="50" t="s">
        <v>71</v>
      </c>
      <c r="B50" s="51" t="s">
        <v>73</v>
      </c>
      <c r="C50" s="53"/>
      <c r="D50" s="54">
        <v>0</v>
      </c>
      <c r="E50" s="54">
        <v>0</v>
      </c>
      <c r="F50" s="48"/>
      <c r="G50" s="49"/>
      <c r="H50" s="49"/>
      <c r="I50" s="49"/>
      <c r="J50" s="49"/>
      <c r="K50" s="49"/>
    </row>
    <row r="51" s="43" customFormat="1" ht="0.75" hidden="1" customHeight="1">
      <c r="A51" s="50" t="s">
        <v>74</v>
      </c>
      <c r="B51" s="51" t="s">
        <v>75</v>
      </c>
      <c r="C51" s="53"/>
      <c r="D51" s="54">
        <v>0</v>
      </c>
      <c r="E51" s="54">
        <v>0</v>
      </c>
      <c r="F51" s="48"/>
      <c r="G51" s="49"/>
      <c r="H51" s="49"/>
      <c r="I51" s="49"/>
      <c r="J51" s="49"/>
      <c r="K51" s="49"/>
    </row>
    <row r="52" s="43" customFormat="1" ht="0.75" hidden="1" customHeight="1">
      <c r="A52" s="50"/>
      <c r="B52" s="51"/>
      <c r="C52" s="53"/>
      <c r="D52" s="54"/>
      <c r="E52" s="54"/>
      <c r="F52" s="48"/>
      <c r="G52" s="49"/>
      <c r="H52" s="49"/>
      <c r="I52" s="49"/>
      <c r="J52" s="49"/>
      <c r="K52" s="49"/>
    </row>
    <row r="53" s="43" customFormat="1" ht="27.75" customHeight="1">
      <c r="A53" s="50" t="s">
        <v>76</v>
      </c>
      <c r="B53" s="51" t="s">
        <v>77</v>
      </c>
      <c r="C53" s="53">
        <v>17.339939999999999</v>
      </c>
      <c r="D53" s="54">
        <v>0</v>
      </c>
      <c r="E53" s="54">
        <v>0</v>
      </c>
      <c r="F53" s="48"/>
      <c r="G53" s="49"/>
      <c r="H53" s="49"/>
      <c r="I53" s="49"/>
      <c r="J53" s="49"/>
      <c r="K53" s="49"/>
    </row>
    <row r="54" s="43" customFormat="1" hidden="1">
      <c r="A54" s="50" t="s">
        <v>78</v>
      </c>
      <c r="B54" s="51" t="s">
        <v>79</v>
      </c>
      <c r="C54" s="53"/>
      <c r="D54" s="54">
        <v>0</v>
      </c>
      <c r="E54" s="54">
        <v>0</v>
      </c>
      <c r="F54" s="48"/>
      <c r="G54" s="49"/>
      <c r="H54" s="49"/>
      <c r="I54" s="49"/>
      <c r="J54" s="49"/>
      <c r="K54" s="49"/>
    </row>
    <row r="55" s="43" customFormat="1" hidden="1">
      <c r="A55" s="50" t="s">
        <v>78</v>
      </c>
      <c r="B55" s="51" t="s">
        <v>80</v>
      </c>
      <c r="C55" s="53"/>
      <c r="D55" s="54">
        <v>0</v>
      </c>
      <c r="E55" s="54">
        <v>0</v>
      </c>
      <c r="F55" s="48"/>
      <c r="G55" s="49"/>
      <c r="H55" s="49"/>
      <c r="I55" s="49"/>
      <c r="J55" s="49"/>
      <c r="K55" s="49"/>
    </row>
    <row r="56" s="43" customFormat="1" hidden="1">
      <c r="A56" s="50" t="s">
        <v>81</v>
      </c>
      <c r="B56" s="51" t="s">
        <v>82</v>
      </c>
      <c r="C56" s="53"/>
      <c r="D56" s="54">
        <v>0</v>
      </c>
      <c r="E56" s="54">
        <v>0</v>
      </c>
      <c r="F56" s="48"/>
      <c r="G56" s="49"/>
      <c r="H56" s="49"/>
      <c r="I56" s="49"/>
      <c r="J56" s="49"/>
      <c r="K56" s="49"/>
    </row>
    <row r="57" s="43" customFormat="1" hidden="1">
      <c r="A57" s="50" t="s">
        <v>81</v>
      </c>
      <c r="B57" s="51" t="s">
        <v>83</v>
      </c>
      <c r="C57" s="53"/>
      <c r="D57" s="54">
        <v>0</v>
      </c>
      <c r="E57" s="54">
        <v>0</v>
      </c>
      <c r="F57" s="48"/>
      <c r="G57" s="49"/>
      <c r="H57" s="49"/>
      <c r="I57" s="49"/>
      <c r="J57" s="49"/>
      <c r="K57" s="49"/>
    </row>
    <row r="58" s="43" customFormat="1" ht="12" customHeight="1">
      <c r="A58" s="50" t="s">
        <v>84</v>
      </c>
      <c r="B58" s="51" t="s">
        <v>85</v>
      </c>
      <c r="C58" s="53">
        <v>160.23249000000001</v>
      </c>
      <c r="D58" s="54">
        <v>0</v>
      </c>
      <c r="E58" s="54">
        <v>0</v>
      </c>
      <c r="F58" s="48"/>
      <c r="G58" s="49"/>
      <c r="H58" s="49"/>
      <c r="I58" s="49"/>
      <c r="J58" s="49"/>
      <c r="K58" s="49"/>
    </row>
    <row r="59" s="43" customFormat="1" hidden="1">
      <c r="A59" s="50" t="s">
        <v>86</v>
      </c>
      <c r="B59" s="51" t="s">
        <v>87</v>
      </c>
      <c r="C59" s="53"/>
      <c r="D59" s="54">
        <v>0</v>
      </c>
      <c r="E59" s="54">
        <v>0</v>
      </c>
      <c r="F59" s="48"/>
      <c r="G59" s="49"/>
      <c r="H59" s="49"/>
      <c r="I59" s="49"/>
      <c r="J59" s="49"/>
      <c r="K59" s="49"/>
    </row>
    <row r="60" s="43" customFormat="1" hidden="1">
      <c r="A60" s="50" t="s">
        <v>86</v>
      </c>
      <c r="B60" s="51" t="s">
        <v>88</v>
      </c>
      <c r="C60" s="53"/>
      <c r="D60" s="54">
        <v>0</v>
      </c>
      <c r="E60" s="54">
        <v>0</v>
      </c>
      <c r="F60" s="48"/>
      <c r="G60" s="49"/>
      <c r="H60" s="49"/>
      <c r="I60" s="49"/>
      <c r="J60" s="49"/>
      <c r="K60" s="49"/>
    </row>
    <row r="61" s="43" customFormat="1" hidden="1">
      <c r="A61" s="50" t="s">
        <v>89</v>
      </c>
      <c r="B61" s="51" t="s">
        <v>90</v>
      </c>
      <c r="C61" s="53"/>
      <c r="D61" s="54">
        <v>0</v>
      </c>
      <c r="E61" s="54">
        <v>0</v>
      </c>
      <c r="F61" s="48"/>
      <c r="G61" s="49"/>
      <c r="H61" s="49"/>
      <c r="I61" s="49"/>
      <c r="J61" s="49"/>
      <c r="K61" s="49"/>
    </row>
    <row r="62" s="43" customFormat="1" ht="40.5" customHeight="1">
      <c r="A62" s="50" t="s">
        <v>91</v>
      </c>
      <c r="B62" s="51" t="s">
        <v>92</v>
      </c>
      <c r="C62" s="53">
        <v>1511.2827</v>
      </c>
      <c r="D62" s="54">
        <v>0</v>
      </c>
      <c r="E62" s="54">
        <v>0</v>
      </c>
      <c r="F62" s="48"/>
      <c r="G62" s="49"/>
      <c r="H62" s="49"/>
      <c r="I62" s="49"/>
      <c r="J62" s="49"/>
      <c r="K62" s="49"/>
    </row>
    <row r="63" s="43" customFormat="1" ht="26.25" customHeight="1">
      <c r="A63" s="50" t="s">
        <v>93</v>
      </c>
      <c r="B63" s="51" t="s">
        <v>94</v>
      </c>
      <c r="C63" s="53">
        <v>17957.219209999999</v>
      </c>
      <c r="D63" s="54">
        <v>0</v>
      </c>
      <c r="E63" s="54">
        <v>0</v>
      </c>
      <c r="F63" s="48"/>
      <c r="G63" s="49"/>
      <c r="H63" s="49"/>
      <c r="I63" s="49"/>
      <c r="J63" s="49"/>
      <c r="K63" s="49"/>
    </row>
    <row r="64" s="43" customFormat="1" ht="0.75" hidden="1" customHeight="1">
      <c r="A64" s="50" t="s">
        <v>95</v>
      </c>
      <c r="B64" s="51" t="s">
        <v>96</v>
      </c>
      <c r="C64" s="53"/>
      <c r="D64" s="54">
        <v>0</v>
      </c>
      <c r="E64" s="54">
        <v>0</v>
      </c>
      <c r="F64" s="48"/>
      <c r="G64" s="49"/>
      <c r="H64" s="49"/>
      <c r="I64" s="49"/>
      <c r="J64" s="49"/>
      <c r="K64" s="49"/>
    </row>
    <row r="65" s="43" customFormat="1" hidden="1">
      <c r="A65" s="50" t="s">
        <v>95</v>
      </c>
      <c r="B65" s="51" t="s">
        <v>97</v>
      </c>
      <c r="C65" s="53"/>
      <c r="D65" s="54">
        <v>0</v>
      </c>
      <c r="E65" s="54">
        <v>0</v>
      </c>
      <c r="F65" s="48"/>
      <c r="G65" s="49"/>
      <c r="H65" s="49"/>
      <c r="I65" s="49"/>
      <c r="J65" s="49"/>
      <c r="K65" s="49"/>
    </row>
    <row r="66" s="43" customFormat="1" ht="33.75">
      <c r="A66" s="56" t="s">
        <v>98</v>
      </c>
      <c r="B66" s="51" t="s">
        <v>99</v>
      </c>
      <c r="C66" s="53">
        <v>158.06983</v>
      </c>
      <c r="D66" s="54"/>
      <c r="E66" s="54"/>
      <c r="F66" s="48"/>
      <c r="G66" s="49"/>
      <c r="H66" s="49"/>
      <c r="I66" s="49"/>
      <c r="J66" s="49"/>
      <c r="K66" s="49"/>
    </row>
    <row r="67" s="43" customFormat="1" ht="25.5">
      <c r="A67" s="69" t="s">
        <v>100</v>
      </c>
      <c r="B67" s="59" t="s">
        <v>101</v>
      </c>
      <c r="C67" s="70">
        <f>SUM(C68)</f>
        <v>582.5</v>
      </c>
      <c r="D67" s="54"/>
      <c r="E67" s="54"/>
      <c r="F67" s="48"/>
      <c r="G67" s="49"/>
      <c r="H67" s="49"/>
      <c r="I67" s="49"/>
      <c r="J67" s="49"/>
      <c r="K67" s="49"/>
    </row>
    <row r="68" s="43" customFormat="1" ht="91.200000000000003" customHeight="1">
      <c r="A68" s="71" t="s">
        <v>30</v>
      </c>
      <c r="B68" s="51" t="s">
        <v>102</v>
      </c>
      <c r="C68" s="53">
        <v>582.5</v>
      </c>
      <c r="D68" s="54"/>
      <c r="E68" s="54"/>
      <c r="F68" s="48"/>
      <c r="G68" s="49"/>
      <c r="H68" s="49"/>
      <c r="I68" s="49"/>
      <c r="J68" s="49"/>
      <c r="K68" s="49"/>
    </row>
    <row r="69" s="43" customFormat="1" ht="25.5">
      <c r="A69" s="72" t="s">
        <v>103</v>
      </c>
      <c r="B69" s="59" t="s">
        <v>104</v>
      </c>
      <c r="C69" s="60">
        <f>SUM(C70)</f>
        <v>2165.7075199999999</v>
      </c>
      <c r="D69" s="54"/>
      <c r="E69" s="54"/>
      <c r="F69" s="48"/>
      <c r="G69" s="49"/>
      <c r="H69" s="49"/>
      <c r="I69" s="49"/>
      <c r="J69" s="49"/>
      <c r="K69" s="49"/>
    </row>
    <row r="70" s="43" customFormat="1" ht="84.75" customHeight="1">
      <c r="A70" s="71" t="s">
        <v>105</v>
      </c>
      <c r="B70" s="73" t="s">
        <v>106</v>
      </c>
      <c r="C70" s="53">
        <v>2165.7075199999999</v>
      </c>
      <c r="D70" s="54"/>
      <c r="E70" s="54"/>
      <c r="F70" s="48"/>
      <c r="G70" s="49"/>
      <c r="H70" s="49"/>
      <c r="I70" s="49"/>
      <c r="J70" s="49"/>
      <c r="K70" s="49"/>
    </row>
    <row r="71" s="43" customFormat="1" ht="25.5">
      <c r="A71" s="69" t="s">
        <v>107</v>
      </c>
      <c r="B71" s="59" t="s">
        <v>108</v>
      </c>
      <c r="C71" s="60">
        <f>C72+C73+C74</f>
        <v>12.624919999999999</v>
      </c>
      <c r="D71" s="54"/>
      <c r="E71" s="54"/>
      <c r="F71" s="48"/>
      <c r="G71" s="49"/>
      <c r="H71" s="49"/>
      <c r="I71" s="49"/>
      <c r="J71" s="49"/>
      <c r="K71" s="49"/>
    </row>
    <row r="72" s="43" customFormat="1" ht="77.25" customHeight="1">
      <c r="A72" s="74" t="s">
        <v>109</v>
      </c>
      <c r="B72" s="75" t="s">
        <v>110</v>
      </c>
      <c r="C72" s="53">
        <v>6.1806400000000004</v>
      </c>
      <c r="D72" s="54"/>
      <c r="E72" s="54"/>
      <c r="F72" s="48"/>
      <c r="G72" s="49"/>
      <c r="H72" s="49"/>
      <c r="I72" s="49"/>
      <c r="J72" s="49"/>
      <c r="K72" s="49"/>
    </row>
    <row r="73" s="43" customFormat="1" ht="87.599999999999994" customHeight="1">
      <c r="A73" s="76" t="s">
        <v>111</v>
      </c>
      <c r="B73" s="75">
        <v>8.3611601063019004e+019</v>
      </c>
      <c r="C73" s="53">
        <v>2.19428</v>
      </c>
      <c r="D73" s="54"/>
      <c r="E73" s="54"/>
      <c r="F73" s="48"/>
      <c r="G73" s="49"/>
      <c r="H73" s="49"/>
      <c r="I73" s="49"/>
      <c r="J73" s="49"/>
      <c r="K73" s="49"/>
    </row>
    <row r="74" s="43" customFormat="1" ht="70.200000000000003" customHeight="1">
      <c r="A74" s="77" t="s">
        <v>112</v>
      </c>
      <c r="B74" s="78" t="s">
        <v>113</v>
      </c>
      <c r="C74" s="53">
        <v>4.25</v>
      </c>
      <c r="D74" s="54"/>
      <c r="E74" s="54"/>
      <c r="F74" s="48"/>
      <c r="G74" s="49"/>
      <c r="H74" s="49"/>
      <c r="I74" s="49"/>
      <c r="J74" s="49"/>
      <c r="K74" s="49"/>
    </row>
    <row r="75" s="43" customFormat="1" ht="25.5">
      <c r="A75" s="69" t="s">
        <v>114</v>
      </c>
      <c r="B75" s="79" t="s">
        <v>115</v>
      </c>
      <c r="C75" s="60">
        <f>C76+C77+C80+C81+C84+C86+C87</f>
        <v>155069.99611000001</v>
      </c>
      <c r="D75" s="54"/>
      <c r="E75" s="54"/>
      <c r="F75" s="63"/>
      <c r="G75" s="49"/>
      <c r="H75" s="49"/>
      <c r="I75" s="49"/>
      <c r="J75" s="49"/>
      <c r="K75" s="49"/>
    </row>
    <row r="76" s="43" customFormat="1" ht="22.5">
      <c r="A76" s="50" t="s">
        <v>116</v>
      </c>
      <c r="B76" s="51" t="s">
        <v>117</v>
      </c>
      <c r="C76" s="53">
        <v>57807</v>
      </c>
      <c r="D76" s="54">
        <v>0</v>
      </c>
      <c r="E76" s="54">
        <v>0</v>
      </c>
      <c r="F76" s="48"/>
      <c r="G76" s="49"/>
      <c r="H76" s="49"/>
      <c r="I76" s="49"/>
      <c r="J76" s="49"/>
      <c r="K76" s="49"/>
    </row>
    <row r="77" s="43" customFormat="1" ht="27" customHeight="1">
      <c r="A77" s="50" t="s">
        <v>118</v>
      </c>
      <c r="B77" s="80" t="s">
        <v>119</v>
      </c>
      <c r="C77" s="81">
        <v>2155.6999999999998</v>
      </c>
      <c r="D77" s="54"/>
      <c r="E77" s="54"/>
      <c r="F77" s="63"/>
      <c r="G77" s="49"/>
      <c r="H77" s="49"/>
      <c r="I77" s="49"/>
      <c r="J77" s="49"/>
      <c r="K77" s="49"/>
    </row>
    <row r="78" s="43" customFormat="1" ht="41.25" hidden="1" customHeight="1">
      <c r="A78" s="50" t="s">
        <v>120</v>
      </c>
      <c r="B78" s="51" t="s">
        <v>121</v>
      </c>
      <c r="C78" s="53"/>
      <c r="D78" s="54">
        <v>0</v>
      </c>
      <c r="E78" s="54">
        <v>0</v>
      </c>
      <c r="F78" s="48"/>
      <c r="G78" s="49"/>
      <c r="H78" s="49"/>
      <c r="I78" s="49"/>
      <c r="J78" s="49"/>
      <c r="K78" s="49"/>
    </row>
    <row r="79" s="43" customFormat="1" hidden="1">
      <c r="A79" s="50" t="s">
        <v>122</v>
      </c>
      <c r="B79" s="51" t="s">
        <v>123</v>
      </c>
      <c r="C79" s="53"/>
      <c r="D79" s="54">
        <v>0</v>
      </c>
      <c r="E79" s="54">
        <v>0</v>
      </c>
      <c r="F79" s="48"/>
      <c r="G79" s="49"/>
      <c r="H79" s="49"/>
      <c r="I79" s="49"/>
      <c r="J79" s="49"/>
      <c r="K79" s="49"/>
    </row>
    <row r="80" s="43" customFormat="1" ht="33.75">
      <c r="A80" s="82" t="s">
        <v>124</v>
      </c>
      <c r="B80" s="83" t="s">
        <v>125</v>
      </c>
      <c r="C80" s="53">
        <v>2157.0999999999999</v>
      </c>
      <c r="D80" s="54"/>
      <c r="E80" s="54"/>
      <c r="F80" s="48"/>
      <c r="G80" s="49"/>
      <c r="H80" s="49"/>
      <c r="I80" s="49"/>
      <c r="J80" s="49"/>
      <c r="K80" s="49"/>
    </row>
    <row r="81" s="43" customFormat="1">
      <c r="A81" s="84" t="s">
        <v>126</v>
      </c>
      <c r="B81" s="51" t="s">
        <v>127</v>
      </c>
      <c r="C81" s="53">
        <v>77047.300000000003</v>
      </c>
      <c r="D81" s="54">
        <v>0</v>
      </c>
      <c r="E81" s="54">
        <v>0</v>
      </c>
      <c r="F81" s="48"/>
      <c r="G81" s="49"/>
      <c r="H81" s="49"/>
      <c r="I81" s="49"/>
      <c r="J81" s="49"/>
      <c r="K81" s="49"/>
    </row>
    <row r="82" s="43" customFormat="1" ht="102" hidden="1" customHeight="1">
      <c r="A82" s="50" t="s">
        <v>128</v>
      </c>
      <c r="B82" s="51" t="s">
        <v>129</v>
      </c>
      <c r="C82" s="53"/>
      <c r="D82" s="54">
        <v>0</v>
      </c>
      <c r="E82" s="54">
        <v>0</v>
      </c>
      <c r="F82" s="48"/>
      <c r="G82" s="49"/>
      <c r="H82" s="49"/>
      <c r="I82" s="49"/>
      <c r="J82" s="49"/>
      <c r="K82" s="49"/>
    </row>
    <row r="83" s="43" customFormat="1" ht="37.5" hidden="1" customHeight="1">
      <c r="A83" s="50" t="s">
        <v>130</v>
      </c>
      <c r="B83" s="51" t="s">
        <v>131</v>
      </c>
      <c r="C83" s="53"/>
      <c r="D83" s="54">
        <v>0</v>
      </c>
      <c r="E83" s="54">
        <v>0</v>
      </c>
      <c r="F83" s="48"/>
      <c r="G83" s="49"/>
      <c r="H83" s="49"/>
      <c r="I83" s="49"/>
      <c r="J83" s="49"/>
      <c r="K83" s="49"/>
    </row>
    <row r="84" s="43" customFormat="1" ht="42.600000000000001" customHeight="1">
      <c r="A84" s="50" t="s">
        <v>132</v>
      </c>
      <c r="B84" s="51" t="s">
        <v>133</v>
      </c>
      <c r="C84" s="53">
        <v>15907.298280000001</v>
      </c>
      <c r="D84" s="54"/>
      <c r="E84" s="54"/>
      <c r="F84" s="48"/>
      <c r="G84" s="49"/>
      <c r="H84" s="49"/>
      <c r="I84" s="49"/>
      <c r="J84" s="49"/>
      <c r="K84" s="49"/>
    </row>
    <row r="85" s="43" customFormat="1" ht="38.25" hidden="1" customHeight="1">
      <c r="A85" s="50" t="s">
        <v>134</v>
      </c>
      <c r="B85" s="51" t="s">
        <v>135</v>
      </c>
      <c r="C85" s="53"/>
      <c r="D85" s="54">
        <v>0</v>
      </c>
      <c r="E85" s="54">
        <v>0</v>
      </c>
      <c r="F85" s="48"/>
      <c r="G85" s="49"/>
      <c r="H85" s="49"/>
      <c r="I85" s="49"/>
      <c r="J85" s="49"/>
      <c r="K85" s="49"/>
    </row>
    <row r="86" s="43" customFormat="1" ht="62.25" customHeight="1">
      <c r="A86" s="85" t="s">
        <v>136</v>
      </c>
      <c r="B86" s="51" t="s">
        <v>137</v>
      </c>
      <c r="C86" s="53">
        <v>4.5</v>
      </c>
      <c r="D86" s="54"/>
      <c r="E86" s="54"/>
      <c r="F86" s="48"/>
      <c r="G86" s="49"/>
      <c r="H86" s="49"/>
      <c r="I86" s="49"/>
      <c r="J86" s="49"/>
      <c r="K86" s="49"/>
    </row>
    <row r="87" s="43" customFormat="1" ht="45">
      <c r="A87" s="82" t="s">
        <v>138</v>
      </c>
      <c r="B87" s="86" t="s">
        <v>139</v>
      </c>
      <c r="C87" s="53">
        <v>-8.9021699999999999</v>
      </c>
      <c r="D87" s="54"/>
      <c r="E87" s="54"/>
      <c r="F87" s="48"/>
      <c r="G87" s="49"/>
      <c r="H87" s="49"/>
      <c r="I87" s="49"/>
      <c r="J87" s="49"/>
      <c r="K87" s="49"/>
    </row>
    <row r="88" s="43" customFormat="1" ht="69.75" hidden="1" customHeight="1">
      <c r="A88" s="87" t="s">
        <v>140</v>
      </c>
      <c r="B88" s="51" t="s">
        <v>141</v>
      </c>
      <c r="C88" s="53"/>
      <c r="D88" s="54"/>
      <c r="E88" s="54"/>
      <c r="F88" s="48"/>
      <c r="G88" s="49"/>
      <c r="H88" s="49"/>
      <c r="I88" s="49"/>
      <c r="J88" s="49"/>
      <c r="K88" s="49"/>
    </row>
    <row r="89" s="43" customFormat="1" hidden="1">
      <c r="A89" s="50" t="s">
        <v>142</v>
      </c>
      <c r="B89" s="51" t="s">
        <v>143</v>
      </c>
      <c r="C89" s="53"/>
      <c r="D89" s="54">
        <v>0</v>
      </c>
      <c r="E89" s="54">
        <v>0</v>
      </c>
      <c r="F89" s="48"/>
      <c r="G89" s="49"/>
      <c r="H89" s="49"/>
      <c r="I89" s="49"/>
      <c r="J89" s="49"/>
      <c r="K89" s="49"/>
    </row>
    <row r="90" s="43" customFormat="1" hidden="1">
      <c r="A90" s="50" t="s">
        <v>144</v>
      </c>
      <c r="B90" s="51" t="s">
        <v>145</v>
      </c>
      <c r="C90" s="53"/>
      <c r="D90" s="54">
        <v>0</v>
      </c>
      <c r="E90" s="54">
        <v>0</v>
      </c>
      <c r="F90" s="48"/>
      <c r="G90" s="49"/>
      <c r="H90" s="49"/>
      <c r="I90" s="49"/>
      <c r="J90" s="49"/>
      <c r="K90" s="49"/>
    </row>
    <row r="91" s="43" customFormat="1" ht="38.25">
      <c r="A91" s="69" t="s">
        <v>146</v>
      </c>
      <c r="B91" s="88" t="s">
        <v>147</v>
      </c>
      <c r="C91" s="46">
        <f>C92+C93+C94+C95+C96+C97+C98+C99+C100+C101+C102+C103+C104+C105+C112+C113+C118+C119+C120+C121+C122+C123+C124+C132+C133+C134+C137</f>
        <v>147756.46276000002</v>
      </c>
      <c r="D91" s="54"/>
      <c r="E91" s="54"/>
      <c r="F91" s="63"/>
      <c r="G91" s="49"/>
      <c r="H91" s="49"/>
      <c r="I91" s="49"/>
      <c r="J91" s="64"/>
      <c r="K91" s="49"/>
    </row>
    <row r="92" s="43" customFormat="1" ht="52.799999999999997" customHeight="1">
      <c r="A92" s="89" t="s">
        <v>148</v>
      </c>
      <c r="B92" s="90" t="s">
        <v>149</v>
      </c>
      <c r="C92" s="52">
        <v>20</v>
      </c>
      <c r="D92" s="54"/>
      <c r="E92" s="54"/>
      <c r="F92" s="63"/>
      <c r="G92" s="49"/>
      <c r="H92" s="49"/>
      <c r="I92" s="49"/>
      <c r="J92" s="64"/>
      <c r="K92" s="49"/>
    </row>
    <row r="93" s="43" customFormat="1" ht="76.5" customHeight="1">
      <c r="A93" s="91" t="s">
        <v>150</v>
      </c>
      <c r="B93" s="92" t="s">
        <v>151</v>
      </c>
      <c r="C93" s="93">
        <v>49.600000000000001</v>
      </c>
      <c r="D93" s="93"/>
      <c r="E93" s="93"/>
      <c r="F93" s="63"/>
      <c r="G93" s="49"/>
      <c r="H93" s="49"/>
      <c r="I93" s="49"/>
      <c r="J93" s="64"/>
      <c r="K93" s="49"/>
    </row>
    <row r="94" s="43" customFormat="1" ht="33.75">
      <c r="A94" s="94" t="s">
        <v>152</v>
      </c>
      <c r="B94" s="51" t="s">
        <v>153</v>
      </c>
      <c r="C94" s="53">
        <v>1.2698499999999999</v>
      </c>
      <c r="D94" s="53"/>
      <c r="E94" s="53"/>
      <c r="F94" s="48"/>
      <c r="G94" s="49"/>
      <c r="H94" s="49"/>
      <c r="I94" s="49"/>
      <c r="J94" s="49"/>
      <c r="K94" s="49"/>
    </row>
    <row r="95" s="43" customFormat="1" ht="77.25" customHeight="1">
      <c r="A95" s="94" t="s">
        <v>154</v>
      </c>
      <c r="B95" s="51" t="s">
        <v>155</v>
      </c>
      <c r="C95" s="53">
        <v>4573.2443700000003</v>
      </c>
      <c r="D95" s="53"/>
      <c r="E95" s="53"/>
      <c r="F95" s="48"/>
      <c r="G95" s="49"/>
      <c r="H95" s="49"/>
      <c r="I95" s="49"/>
      <c r="J95" s="49"/>
      <c r="K95" s="49"/>
    </row>
    <row r="96" s="43" customFormat="1" ht="56.25">
      <c r="A96" s="50" t="s">
        <v>156</v>
      </c>
      <c r="B96" s="51" t="s">
        <v>157</v>
      </c>
      <c r="C96" s="53">
        <v>3902.4219600000001</v>
      </c>
      <c r="D96" s="53"/>
      <c r="E96" s="53"/>
      <c r="F96" s="48"/>
      <c r="G96" s="49"/>
      <c r="H96" s="49"/>
      <c r="I96" s="49"/>
      <c r="J96" s="49"/>
      <c r="K96" s="49"/>
    </row>
    <row r="97" s="43" customFormat="1" ht="45">
      <c r="A97" s="50" t="s">
        <v>158</v>
      </c>
      <c r="B97" s="51" t="s">
        <v>159</v>
      </c>
      <c r="C97" s="53">
        <v>313.05000000000001</v>
      </c>
      <c r="D97" s="53"/>
      <c r="E97" s="53"/>
      <c r="F97" s="48"/>
      <c r="G97" s="49"/>
      <c r="H97" s="49"/>
      <c r="I97" s="49"/>
      <c r="J97" s="49"/>
      <c r="K97" s="49"/>
    </row>
    <row r="98" s="43" customFormat="1" ht="67.5">
      <c r="A98" s="85" t="s">
        <v>160</v>
      </c>
      <c r="B98" s="51" t="s">
        <v>161</v>
      </c>
      <c r="C98" s="53">
        <v>618.75345000000004</v>
      </c>
      <c r="D98" s="53"/>
      <c r="E98" s="53"/>
      <c r="F98" s="48"/>
      <c r="G98" s="49"/>
      <c r="H98" s="49"/>
      <c r="I98" s="49"/>
      <c r="J98" s="49"/>
      <c r="K98" s="49"/>
    </row>
    <row r="99" s="43" customFormat="1" ht="33.75">
      <c r="A99" s="50" t="s">
        <v>162</v>
      </c>
      <c r="B99" s="51" t="s">
        <v>163</v>
      </c>
      <c r="C99" s="53">
        <v>62.128639999999997</v>
      </c>
      <c r="D99" s="53"/>
      <c r="E99" s="53"/>
      <c r="F99" s="48"/>
      <c r="G99" s="49"/>
      <c r="H99" s="49"/>
      <c r="I99" s="49"/>
      <c r="J99" s="49"/>
      <c r="K99" s="49"/>
    </row>
    <row r="100" s="43" customFormat="1" ht="77.25" customHeight="1">
      <c r="A100" s="85" t="s">
        <v>164</v>
      </c>
      <c r="B100" s="51" t="s">
        <v>165</v>
      </c>
      <c r="C100" s="53">
        <v>751.29999999999995</v>
      </c>
      <c r="D100" s="53"/>
      <c r="E100" s="53"/>
      <c r="F100" s="48"/>
      <c r="G100" s="49"/>
      <c r="H100" s="49"/>
      <c r="I100" s="49"/>
      <c r="J100" s="49"/>
      <c r="K100" s="49"/>
    </row>
    <row r="101" s="43" customFormat="1" ht="51" customHeight="1">
      <c r="A101" s="95" t="s">
        <v>166</v>
      </c>
      <c r="B101" s="51" t="s">
        <v>167</v>
      </c>
      <c r="C101" s="53">
        <v>5586.4895200000001</v>
      </c>
      <c r="D101" s="53"/>
      <c r="E101" s="53"/>
      <c r="F101" s="48"/>
      <c r="G101" s="49"/>
      <c r="H101" s="49"/>
      <c r="I101" s="49"/>
      <c r="J101" s="49"/>
      <c r="K101" s="49"/>
    </row>
    <row r="102" s="43" customFormat="1" ht="58.799999999999997" customHeight="1">
      <c r="A102" s="50" t="s">
        <v>168</v>
      </c>
      <c r="B102" s="51" t="s">
        <v>169</v>
      </c>
      <c r="C102" s="53">
        <v>104.07076000000001</v>
      </c>
      <c r="D102" s="53"/>
      <c r="E102" s="53"/>
      <c r="F102" s="48"/>
      <c r="G102" s="49"/>
      <c r="H102" s="49"/>
      <c r="I102" s="49"/>
      <c r="J102" s="49"/>
      <c r="K102" s="49"/>
    </row>
    <row r="103" s="43" customFormat="1" ht="78.75">
      <c r="A103" s="50" t="s">
        <v>105</v>
      </c>
      <c r="B103" s="51" t="s">
        <v>170</v>
      </c>
      <c r="C103" s="53">
        <v>453.56369999999998</v>
      </c>
      <c r="D103" s="53"/>
      <c r="E103" s="53"/>
      <c r="F103" s="48"/>
      <c r="G103" s="49"/>
      <c r="H103" s="49"/>
      <c r="I103" s="49"/>
      <c r="J103" s="49"/>
      <c r="K103" s="49"/>
    </row>
    <row r="104" s="43" customFormat="1" ht="22.5">
      <c r="A104" s="94" t="s">
        <v>171</v>
      </c>
      <c r="B104" s="51" t="s">
        <v>172</v>
      </c>
      <c r="C104" s="53">
        <v>-1.7078800000000001</v>
      </c>
      <c r="D104" s="53"/>
      <c r="E104" s="53"/>
      <c r="F104" s="48"/>
      <c r="G104" s="49"/>
      <c r="H104" s="49"/>
      <c r="I104" s="49"/>
      <c r="J104" s="49"/>
      <c r="K104" s="49"/>
    </row>
    <row r="105" s="43" customFormat="1" ht="73.200000000000003" customHeight="1">
      <c r="A105" s="50" t="s">
        <v>173</v>
      </c>
      <c r="B105" s="51" t="s">
        <v>174</v>
      </c>
      <c r="C105" s="53">
        <v>44038.932999999997</v>
      </c>
      <c r="D105" s="53"/>
      <c r="E105" s="53"/>
      <c r="F105" s="48"/>
      <c r="G105" s="49"/>
      <c r="H105" s="49"/>
      <c r="I105" s="49"/>
      <c r="J105" s="49"/>
      <c r="K105" s="49"/>
    </row>
    <row r="106" s="43" customFormat="1" hidden="1">
      <c r="A106" s="50" t="s">
        <v>175</v>
      </c>
      <c r="B106" s="51" t="s">
        <v>176</v>
      </c>
      <c r="C106" s="53"/>
      <c r="D106" s="53"/>
      <c r="E106" s="53"/>
      <c r="F106" s="48"/>
      <c r="G106" s="49"/>
      <c r="H106" s="49"/>
      <c r="I106" s="49"/>
      <c r="J106" s="49"/>
      <c r="K106" s="49"/>
    </row>
    <row r="107" s="43" customFormat="1" hidden="1">
      <c r="A107" s="50" t="s">
        <v>120</v>
      </c>
      <c r="B107" s="51" t="s">
        <v>177</v>
      </c>
      <c r="C107" s="53"/>
      <c r="D107" s="53"/>
      <c r="E107" s="53"/>
      <c r="F107" s="48"/>
      <c r="G107" s="49"/>
      <c r="H107" s="49"/>
      <c r="I107" s="49"/>
      <c r="J107" s="49"/>
      <c r="K107" s="49"/>
    </row>
    <row r="108" s="43" customFormat="1" hidden="1">
      <c r="A108" s="50" t="s">
        <v>178</v>
      </c>
      <c r="B108" s="51" t="s">
        <v>179</v>
      </c>
      <c r="C108" s="53"/>
      <c r="D108" s="53"/>
      <c r="E108" s="53"/>
      <c r="F108" s="48"/>
      <c r="G108" s="49"/>
      <c r="H108" s="49"/>
      <c r="I108" s="49"/>
      <c r="J108" s="49"/>
      <c r="K108" s="49"/>
    </row>
    <row r="109" s="43" customFormat="1" hidden="1">
      <c r="A109" s="50" t="s">
        <v>180</v>
      </c>
      <c r="B109" s="51" t="s">
        <v>181</v>
      </c>
      <c r="C109" s="53"/>
      <c r="D109" s="53"/>
      <c r="E109" s="53"/>
      <c r="F109" s="48"/>
      <c r="G109" s="49"/>
      <c r="H109" s="49"/>
      <c r="I109" s="49"/>
      <c r="J109" s="49"/>
      <c r="K109" s="49"/>
    </row>
    <row r="110" s="43" customFormat="1" hidden="1">
      <c r="A110" s="50" t="s">
        <v>182</v>
      </c>
      <c r="B110" s="51" t="s">
        <v>183</v>
      </c>
      <c r="C110" s="53"/>
      <c r="D110" s="53"/>
      <c r="E110" s="53"/>
      <c r="F110" s="48"/>
      <c r="G110" s="49"/>
      <c r="H110" s="49"/>
      <c r="I110" s="49"/>
      <c r="J110" s="49"/>
      <c r="K110" s="49"/>
    </row>
    <row r="111" s="43" customFormat="1" hidden="1">
      <c r="A111" s="50" t="s">
        <v>184</v>
      </c>
      <c r="B111" s="51" t="s">
        <v>185</v>
      </c>
      <c r="C111" s="53"/>
      <c r="D111" s="53"/>
      <c r="E111" s="53"/>
      <c r="F111" s="48"/>
      <c r="G111" s="49"/>
      <c r="H111" s="49"/>
      <c r="I111" s="49"/>
      <c r="J111" s="49"/>
      <c r="K111" s="49"/>
    </row>
    <row r="112" s="43" customFormat="1" ht="25.199999999999999" customHeight="1">
      <c r="A112" s="89" t="s">
        <v>186</v>
      </c>
      <c r="B112" s="90" t="s">
        <v>187</v>
      </c>
      <c r="C112" s="53">
        <v>585</v>
      </c>
      <c r="D112" s="53"/>
      <c r="E112" s="53"/>
      <c r="F112" s="48"/>
      <c r="G112" s="49"/>
      <c r="H112" s="49"/>
      <c r="I112" s="49"/>
      <c r="J112" s="49"/>
      <c r="K112" s="49"/>
    </row>
    <row r="113" s="43" customFormat="1" ht="25.199999999999999" customHeight="1">
      <c r="A113" s="89" t="s">
        <v>188</v>
      </c>
      <c r="B113" s="90" t="s">
        <v>189</v>
      </c>
      <c r="C113" s="53">
        <v>3000</v>
      </c>
      <c r="D113" s="53"/>
      <c r="E113" s="53"/>
      <c r="F113" s="48"/>
      <c r="G113" s="49"/>
      <c r="H113" s="49"/>
      <c r="I113" s="49"/>
      <c r="J113" s="49"/>
      <c r="K113" s="49"/>
    </row>
    <row r="114" s="43" customFormat="1" ht="27.75" hidden="1" customHeight="1">
      <c r="A114" s="96" t="s">
        <v>132</v>
      </c>
      <c r="B114" s="90" t="s">
        <v>190</v>
      </c>
      <c r="C114" s="53"/>
      <c r="D114" s="53"/>
      <c r="E114" s="53"/>
      <c r="F114" s="48"/>
      <c r="G114" s="49"/>
      <c r="H114" s="49"/>
      <c r="I114" s="49"/>
      <c r="J114" s="49"/>
      <c r="K114" s="49"/>
    </row>
    <row r="115" s="43" customFormat="1" hidden="1">
      <c r="A115" s="97" t="s">
        <v>191</v>
      </c>
      <c r="B115" s="90" t="s">
        <v>192</v>
      </c>
      <c r="C115" s="53"/>
      <c r="D115" s="53"/>
      <c r="E115" s="53"/>
      <c r="F115" s="48"/>
      <c r="G115" s="49"/>
      <c r="H115" s="49"/>
      <c r="I115" s="49"/>
      <c r="J115" s="49"/>
      <c r="K115" s="49"/>
    </row>
    <row r="116" s="43" customFormat="1" hidden="1">
      <c r="A116" s="97" t="s">
        <v>193</v>
      </c>
      <c r="B116" s="90" t="s">
        <v>194</v>
      </c>
      <c r="C116" s="53"/>
      <c r="D116" s="53"/>
      <c r="E116" s="53"/>
      <c r="F116" s="48"/>
      <c r="G116" s="49"/>
      <c r="H116" s="49"/>
      <c r="I116" s="49"/>
      <c r="J116" s="49"/>
      <c r="K116" s="49"/>
    </row>
    <row r="117" s="43" customFormat="1" hidden="1">
      <c r="A117" s="97" t="s">
        <v>195</v>
      </c>
      <c r="B117" s="90" t="s">
        <v>196</v>
      </c>
      <c r="C117" s="53"/>
      <c r="D117" s="53"/>
      <c r="E117" s="53"/>
      <c r="F117" s="48"/>
      <c r="G117" s="49"/>
      <c r="H117" s="49"/>
      <c r="I117" s="49"/>
      <c r="J117" s="49"/>
      <c r="K117" s="49"/>
    </row>
    <row r="118" s="43" customFormat="1" ht="25.5" customHeight="1">
      <c r="A118" s="89" t="s">
        <v>197</v>
      </c>
      <c r="B118" s="90" t="s">
        <v>198</v>
      </c>
      <c r="C118" s="53">
        <v>640.08000000000004</v>
      </c>
      <c r="D118" s="53"/>
      <c r="E118" s="53"/>
      <c r="F118" s="48"/>
      <c r="G118" s="49"/>
      <c r="H118" s="49"/>
      <c r="I118" s="49"/>
      <c r="J118" s="49"/>
      <c r="K118" s="49"/>
    </row>
    <row r="119" s="43" customFormat="1" ht="14.25" customHeight="1">
      <c r="A119" s="84" t="s">
        <v>199</v>
      </c>
      <c r="B119" s="51" t="s">
        <v>200</v>
      </c>
      <c r="C119" s="53">
        <v>57264.431989999997</v>
      </c>
      <c r="D119" s="53"/>
      <c r="E119" s="53"/>
      <c r="F119" s="48"/>
      <c r="G119" s="49"/>
      <c r="H119" s="49"/>
      <c r="I119" s="49"/>
      <c r="J119" s="49"/>
      <c r="K119" s="49"/>
    </row>
    <row r="120" s="43" customFormat="1" ht="37.200000000000003" customHeight="1">
      <c r="A120" s="50" t="s">
        <v>132</v>
      </c>
      <c r="B120" s="51" t="s">
        <v>201</v>
      </c>
      <c r="C120" s="53">
        <v>3314.1473500000002</v>
      </c>
      <c r="D120" s="53"/>
      <c r="E120" s="53"/>
      <c r="F120" s="48"/>
      <c r="G120" s="49"/>
      <c r="H120" s="49"/>
      <c r="I120" s="49"/>
      <c r="J120" s="49"/>
      <c r="K120" s="49"/>
    </row>
    <row r="121" s="43" customFormat="1" ht="42.600000000000001" customHeight="1">
      <c r="A121" s="50" t="s">
        <v>202</v>
      </c>
      <c r="B121" s="51" t="s">
        <v>203</v>
      </c>
      <c r="C121" s="53">
        <v>12007.6286</v>
      </c>
      <c r="D121" s="53"/>
      <c r="E121" s="53"/>
      <c r="F121" s="48"/>
      <c r="G121" s="49"/>
      <c r="H121" s="49"/>
      <c r="I121" s="49"/>
      <c r="J121" s="49"/>
      <c r="K121" s="49"/>
    </row>
    <row r="122" s="43" customFormat="1" ht="56.399999999999999" customHeight="1">
      <c r="A122" s="94" t="s">
        <v>204</v>
      </c>
      <c r="B122" s="51" t="s">
        <v>205</v>
      </c>
      <c r="C122" s="53">
        <v>787.81949999999995</v>
      </c>
      <c r="D122" s="53"/>
      <c r="E122" s="53"/>
      <c r="F122" s="48"/>
      <c r="G122" s="49"/>
      <c r="H122" s="49"/>
      <c r="I122" s="49"/>
      <c r="J122" s="49"/>
      <c r="K122" s="49"/>
    </row>
    <row r="123" s="43" customFormat="1" ht="53.399999999999999" customHeight="1">
      <c r="A123" s="76" t="s">
        <v>206</v>
      </c>
      <c r="B123" s="98">
        <v>9.3620235120049996e+019</v>
      </c>
      <c r="C123" s="53">
        <v>4.0999999999999996</v>
      </c>
      <c r="D123" s="53"/>
      <c r="E123" s="53"/>
      <c r="F123" s="48"/>
      <c r="G123" s="49"/>
      <c r="H123" s="49"/>
      <c r="I123" s="49"/>
      <c r="J123" s="49"/>
      <c r="K123" s="49"/>
    </row>
    <row r="124" s="43" customFormat="1" ht="60" customHeight="1">
      <c r="A124" s="50" t="s">
        <v>207</v>
      </c>
      <c r="B124" s="51" t="s">
        <v>208</v>
      </c>
      <c r="C124" s="53">
        <v>373.30000000000001</v>
      </c>
      <c r="D124" s="53"/>
      <c r="E124" s="53"/>
      <c r="F124" s="48"/>
      <c r="G124" s="49"/>
      <c r="H124" s="49"/>
      <c r="I124" s="49"/>
      <c r="J124" s="49"/>
      <c r="K124" s="49"/>
    </row>
    <row r="125" s="43" customFormat="1" hidden="1">
      <c r="A125" s="50" t="s">
        <v>209</v>
      </c>
      <c r="B125" s="51" t="s">
        <v>210</v>
      </c>
      <c r="C125" s="53"/>
      <c r="D125" s="53"/>
      <c r="E125" s="53"/>
      <c r="F125" s="48"/>
      <c r="G125" s="49"/>
      <c r="H125" s="49"/>
      <c r="I125" s="49"/>
      <c r="J125" s="49"/>
      <c r="K125" s="49"/>
    </row>
    <row r="126" s="43" customFormat="1" hidden="1">
      <c r="A126" s="50" t="s">
        <v>211</v>
      </c>
      <c r="B126" s="51" t="s">
        <v>212</v>
      </c>
      <c r="C126" s="53"/>
      <c r="D126" s="53"/>
      <c r="E126" s="53"/>
      <c r="F126" s="48"/>
      <c r="G126" s="49"/>
      <c r="H126" s="49"/>
      <c r="I126" s="49"/>
      <c r="J126" s="49"/>
      <c r="K126" s="49"/>
    </row>
    <row r="127" s="43" customFormat="1" hidden="1">
      <c r="A127" s="50" t="s">
        <v>213</v>
      </c>
      <c r="B127" s="51" t="s">
        <v>214</v>
      </c>
      <c r="C127" s="53"/>
      <c r="D127" s="53"/>
      <c r="E127" s="53"/>
      <c r="F127" s="48"/>
      <c r="G127" s="49"/>
      <c r="H127" s="49"/>
      <c r="I127" s="49"/>
      <c r="J127" s="49"/>
      <c r="K127" s="49"/>
    </row>
    <row r="128" s="43" customFormat="1" hidden="1">
      <c r="A128" s="50" t="s">
        <v>215</v>
      </c>
      <c r="B128" s="51" t="s">
        <v>216</v>
      </c>
      <c r="C128" s="53"/>
      <c r="D128" s="53"/>
      <c r="E128" s="53"/>
      <c r="F128" s="48"/>
      <c r="G128" s="49"/>
      <c r="H128" s="49"/>
      <c r="I128" s="49"/>
      <c r="J128" s="49"/>
      <c r="K128" s="49"/>
    </row>
    <row r="129" s="43" customFormat="1" hidden="1">
      <c r="A129" s="50" t="s">
        <v>217</v>
      </c>
      <c r="B129" s="51" t="s">
        <v>218</v>
      </c>
      <c r="C129" s="53"/>
      <c r="D129" s="53"/>
      <c r="E129" s="53"/>
      <c r="F129" s="48"/>
      <c r="G129" s="49"/>
      <c r="H129" s="49"/>
      <c r="I129" s="49"/>
      <c r="J129" s="49"/>
      <c r="K129" s="49"/>
    </row>
    <row r="130" s="43" customFormat="1" ht="28.5" hidden="1" customHeight="1">
      <c r="A130" s="99" t="s">
        <v>219</v>
      </c>
      <c r="B130" s="51" t="s">
        <v>220</v>
      </c>
      <c r="C130" s="53"/>
      <c r="D130" s="53"/>
      <c r="E130" s="53"/>
      <c r="F130" s="48"/>
      <c r="G130" s="49"/>
      <c r="H130" s="49"/>
      <c r="I130" s="49"/>
      <c r="J130" s="49"/>
      <c r="K130" s="49"/>
    </row>
    <row r="131" s="43" customFormat="1" ht="64.5" hidden="1" customHeight="1">
      <c r="A131" s="100" t="s">
        <v>221</v>
      </c>
      <c r="B131" s="51" t="s">
        <v>222</v>
      </c>
      <c r="C131" s="53"/>
      <c r="D131" s="53"/>
      <c r="E131" s="53"/>
      <c r="F131" s="48"/>
      <c r="G131" s="49"/>
      <c r="H131" s="49"/>
      <c r="I131" s="49"/>
      <c r="J131" s="49"/>
      <c r="K131" s="49"/>
    </row>
    <row r="132" s="43" customFormat="1" ht="32.25" customHeight="1">
      <c r="A132" s="101" t="s">
        <v>223</v>
      </c>
      <c r="B132" s="51" t="s">
        <v>220</v>
      </c>
      <c r="C132" s="53">
        <v>9329.2454799999996</v>
      </c>
      <c r="D132" s="53"/>
      <c r="E132" s="53"/>
      <c r="F132" s="48"/>
      <c r="G132" s="49"/>
      <c r="H132" s="49"/>
      <c r="I132" s="49"/>
      <c r="J132" s="49"/>
      <c r="K132" s="49"/>
    </row>
    <row r="133" s="43" customFormat="1" ht="63.75" customHeight="1">
      <c r="A133" s="102" t="s">
        <v>221</v>
      </c>
      <c r="B133" s="51" t="s">
        <v>222</v>
      </c>
      <c r="C133" s="53">
        <v>620.20000000000005</v>
      </c>
      <c r="D133" s="53"/>
      <c r="E133" s="53"/>
      <c r="F133" s="48"/>
      <c r="G133" s="49"/>
      <c r="H133" s="49"/>
      <c r="I133" s="49"/>
      <c r="J133" s="49"/>
      <c r="K133" s="49"/>
    </row>
    <row r="134" s="43" customFormat="1" ht="22.5">
      <c r="A134" s="50" t="s">
        <v>224</v>
      </c>
      <c r="B134" s="51" t="s">
        <v>225</v>
      </c>
      <c r="C134" s="53">
        <v>266.21600000000001</v>
      </c>
      <c r="D134" s="53"/>
      <c r="E134" s="53"/>
      <c r="F134" s="48"/>
      <c r="G134" s="49"/>
      <c r="H134" s="49"/>
      <c r="I134" s="49"/>
      <c r="J134" s="49"/>
      <c r="K134" s="49"/>
    </row>
    <row r="135" s="43" customFormat="1" hidden="1">
      <c r="A135" s="95" t="s">
        <v>226</v>
      </c>
      <c r="B135" s="51" t="s">
        <v>227</v>
      </c>
      <c r="C135" s="53"/>
      <c r="D135" s="53"/>
      <c r="E135" s="53"/>
      <c r="F135" s="48"/>
      <c r="G135" s="49"/>
      <c r="H135" s="49"/>
      <c r="I135" s="49"/>
      <c r="J135" s="49"/>
      <c r="K135" s="49"/>
    </row>
    <row r="136" s="43" customFormat="1" ht="50.25" hidden="1" customHeight="1">
      <c r="A136" s="56" t="s">
        <v>228</v>
      </c>
      <c r="B136" s="103" t="s">
        <v>229</v>
      </c>
      <c r="C136" s="53"/>
      <c r="D136" s="53"/>
      <c r="E136" s="53"/>
      <c r="F136" s="48"/>
      <c r="G136" s="49"/>
      <c r="H136" s="49"/>
      <c r="I136" s="49"/>
      <c r="J136" s="49"/>
      <c r="K136" s="49"/>
    </row>
    <row r="137" s="43" customFormat="1" ht="52.200000000000003" customHeight="1">
      <c r="A137" s="95" t="s">
        <v>138</v>
      </c>
      <c r="B137" s="51" t="s">
        <v>230</v>
      </c>
      <c r="C137" s="53">
        <v>-908.82353000000001</v>
      </c>
      <c r="D137" s="53"/>
      <c r="E137" s="53"/>
      <c r="F137" s="48"/>
      <c r="G137" s="49"/>
      <c r="H137" s="49"/>
      <c r="I137" s="49"/>
      <c r="J137" s="49"/>
      <c r="K137" s="49"/>
    </row>
    <row r="138" s="43" customFormat="1" ht="57" customHeight="1">
      <c r="A138" s="69" t="s">
        <v>231</v>
      </c>
      <c r="B138" s="88" t="s">
        <v>232</v>
      </c>
      <c r="C138" s="46">
        <f>C139+C140+C141+C143+C145</f>
        <v>2745.9543299999996</v>
      </c>
      <c r="D138" s="46"/>
      <c r="E138" s="46"/>
      <c r="F138" s="48"/>
      <c r="G138" s="49"/>
      <c r="H138" s="49"/>
      <c r="I138" s="49"/>
      <c r="J138" s="49"/>
      <c r="K138" s="49"/>
    </row>
    <row r="139" s="43" customFormat="1" ht="64.799999999999997" customHeight="1">
      <c r="A139" s="89" t="s">
        <v>168</v>
      </c>
      <c r="B139" s="90" t="s">
        <v>233</v>
      </c>
      <c r="C139" s="104">
        <v>46.980539999999998</v>
      </c>
      <c r="D139" s="46"/>
      <c r="E139" s="46"/>
      <c r="F139" s="48"/>
      <c r="G139" s="49"/>
      <c r="H139" s="49"/>
      <c r="I139" s="49"/>
      <c r="J139" s="49"/>
      <c r="K139" s="49"/>
    </row>
    <row r="140" s="43" customFormat="1" ht="39" customHeight="1">
      <c r="A140" s="89" t="s">
        <v>234</v>
      </c>
      <c r="B140" s="90" t="s">
        <v>235</v>
      </c>
      <c r="C140" s="104">
        <v>1970.7937899999999</v>
      </c>
      <c r="D140" s="46"/>
      <c r="E140" s="46"/>
      <c r="F140" s="48"/>
      <c r="G140" s="49"/>
      <c r="H140" s="49"/>
      <c r="I140" s="49"/>
      <c r="J140" s="49"/>
      <c r="K140" s="49"/>
    </row>
    <row r="141" s="43" customFormat="1" ht="22.5">
      <c r="A141" s="105" t="s">
        <v>236</v>
      </c>
      <c r="B141" s="73" t="s">
        <v>237</v>
      </c>
      <c r="C141" s="53">
        <v>305.98000000000002</v>
      </c>
      <c r="D141" s="53"/>
      <c r="E141" s="53"/>
      <c r="F141" s="48"/>
      <c r="G141" s="49"/>
      <c r="H141" s="49"/>
      <c r="I141" s="49"/>
      <c r="J141" s="49"/>
      <c r="K141" s="49"/>
    </row>
    <row r="142" s="43" customFormat="1" hidden="1">
      <c r="A142" s="50" t="s">
        <v>184</v>
      </c>
      <c r="B142" s="51" t="s">
        <v>238</v>
      </c>
      <c r="C142" s="53"/>
      <c r="D142" s="53"/>
      <c r="E142" s="53"/>
      <c r="F142" s="48"/>
      <c r="G142" s="49"/>
      <c r="H142" s="49"/>
      <c r="I142" s="49"/>
      <c r="J142" s="49"/>
      <c r="K142" s="49"/>
    </row>
    <row r="143" s="43" customFormat="1" ht="37.200000000000003" customHeight="1">
      <c r="A143" s="50" t="s">
        <v>132</v>
      </c>
      <c r="B143" s="51" t="s">
        <v>239</v>
      </c>
      <c r="C143" s="53">
        <v>37.200000000000003</v>
      </c>
      <c r="D143" s="53"/>
      <c r="E143" s="53"/>
      <c r="F143" s="48"/>
      <c r="G143" s="49"/>
      <c r="H143" s="49"/>
      <c r="I143" s="49"/>
      <c r="J143" s="49"/>
      <c r="K143" s="49"/>
    </row>
    <row r="144" s="43" customFormat="1" hidden="1">
      <c r="A144" s="50" t="s">
        <v>240</v>
      </c>
      <c r="B144" s="51" t="s">
        <v>241</v>
      </c>
      <c r="C144" s="53"/>
      <c r="D144" s="53"/>
      <c r="E144" s="53"/>
      <c r="F144" s="48"/>
      <c r="G144" s="49"/>
      <c r="H144" s="49"/>
      <c r="I144" s="49"/>
      <c r="J144" s="49"/>
      <c r="K144" s="49"/>
    </row>
    <row r="145" s="43" customFormat="1" ht="31.199999999999999" customHeight="1">
      <c r="A145" s="94" t="s">
        <v>224</v>
      </c>
      <c r="B145" s="51" t="s">
        <v>242</v>
      </c>
      <c r="C145" s="53">
        <v>385</v>
      </c>
      <c r="D145" s="53"/>
      <c r="E145" s="53"/>
      <c r="F145" s="48"/>
      <c r="G145" s="49"/>
      <c r="H145" s="49"/>
      <c r="I145" s="49"/>
      <c r="J145" s="49"/>
      <c r="K145" s="49"/>
    </row>
    <row r="146" s="43" customFormat="1" ht="58.799999999999997" customHeight="1">
      <c r="A146" s="69" t="s">
        <v>243</v>
      </c>
      <c r="B146" s="88" t="s">
        <v>244</v>
      </c>
      <c r="C146" s="46">
        <f>C147+C148+C149+C150+C151+C152+C153+C158+C162+C163+C164+C165+C166+C167+C168</f>
        <v>226116.88506</v>
      </c>
      <c r="D146" s="54"/>
      <c r="E146" s="54"/>
      <c r="F146" s="48"/>
      <c r="G146" s="49"/>
      <c r="H146" s="49"/>
      <c r="I146" s="49"/>
      <c r="J146" s="49"/>
      <c r="K146" s="49"/>
    </row>
    <row r="147" s="43" customFormat="1" ht="29.399999999999999" customHeight="1">
      <c r="A147" s="50" t="s">
        <v>245</v>
      </c>
      <c r="B147" s="51" t="s">
        <v>246</v>
      </c>
      <c r="C147" s="53">
        <v>18405.830549999999</v>
      </c>
      <c r="D147" s="54">
        <v>0</v>
      </c>
      <c r="E147" s="54">
        <v>0</v>
      </c>
      <c r="F147" s="48"/>
      <c r="G147" s="49"/>
      <c r="H147" s="49"/>
      <c r="I147" s="49"/>
      <c r="J147" s="49"/>
      <c r="K147" s="49"/>
    </row>
    <row r="148" s="43" customFormat="1" ht="39" customHeight="1">
      <c r="A148" s="89" t="s">
        <v>162</v>
      </c>
      <c r="B148" s="90" t="s">
        <v>247</v>
      </c>
      <c r="C148" s="53">
        <v>11.435</v>
      </c>
      <c r="D148" s="54"/>
      <c r="E148" s="54"/>
      <c r="F148" s="48"/>
      <c r="G148" s="49"/>
      <c r="H148" s="49"/>
      <c r="I148" s="49"/>
      <c r="J148" s="49"/>
      <c r="K148" s="49"/>
    </row>
    <row r="149" s="43" customFormat="1" ht="22.5">
      <c r="A149" s="84" t="s">
        <v>248</v>
      </c>
      <c r="B149" s="51" t="s">
        <v>249</v>
      </c>
      <c r="C149" s="53">
        <v>35.768070000000002</v>
      </c>
      <c r="D149" s="54">
        <v>0</v>
      </c>
      <c r="E149" s="54">
        <v>0</v>
      </c>
      <c r="F149" s="48"/>
      <c r="G149" s="49"/>
      <c r="H149" s="49"/>
      <c r="I149" s="49"/>
      <c r="J149" s="49"/>
      <c r="K149" s="49"/>
    </row>
    <row r="150" s="43" customFormat="1" ht="22.5">
      <c r="A150" s="94" t="s">
        <v>171</v>
      </c>
      <c r="B150" s="51" t="s">
        <v>250</v>
      </c>
      <c r="C150" s="53">
        <v>2.7000000000000002</v>
      </c>
      <c r="D150" s="54"/>
      <c r="E150" s="54"/>
      <c r="F150" s="48"/>
      <c r="G150" s="49"/>
      <c r="H150" s="49"/>
      <c r="I150" s="49"/>
      <c r="J150" s="49"/>
      <c r="K150" s="49"/>
    </row>
    <row r="151" s="43" customFormat="1" ht="63" customHeight="1">
      <c r="A151" s="76" t="s">
        <v>251</v>
      </c>
      <c r="B151" s="90" t="s">
        <v>252</v>
      </c>
      <c r="C151" s="53">
        <v>2046.4000000000001</v>
      </c>
      <c r="D151" s="54"/>
      <c r="E151" s="54"/>
      <c r="F151" s="48"/>
      <c r="G151" s="49"/>
      <c r="H151" s="49"/>
      <c r="I151" s="49"/>
      <c r="J151" s="49"/>
      <c r="K151" s="49"/>
    </row>
    <row r="152" s="43" customFormat="1" ht="51.75" customHeight="1">
      <c r="A152" s="105" t="s">
        <v>253</v>
      </c>
      <c r="B152" s="51" t="s">
        <v>254</v>
      </c>
      <c r="C152" s="53">
        <v>7609</v>
      </c>
      <c r="D152" s="54"/>
      <c r="E152" s="54"/>
      <c r="F152" s="48"/>
      <c r="G152" s="49"/>
      <c r="H152" s="49"/>
      <c r="I152" s="49"/>
      <c r="J152" s="49"/>
      <c r="K152" s="49"/>
    </row>
    <row r="153" s="43" customFormat="1" ht="12.75" customHeight="1">
      <c r="A153" s="50" t="s">
        <v>126</v>
      </c>
      <c r="B153" s="51" t="s">
        <v>255</v>
      </c>
      <c r="C153" s="53">
        <v>3598.7756800000002</v>
      </c>
      <c r="D153" s="54">
        <v>0</v>
      </c>
      <c r="E153" s="54">
        <v>0</v>
      </c>
      <c r="F153" s="48"/>
      <c r="G153" s="49"/>
      <c r="H153" s="49"/>
      <c r="I153" s="49"/>
      <c r="J153" s="49"/>
      <c r="K153" s="49"/>
    </row>
    <row r="154" s="43" customFormat="1" hidden="1">
      <c r="A154" s="50" t="s">
        <v>256</v>
      </c>
      <c r="B154" s="51" t="s">
        <v>257</v>
      </c>
      <c r="C154" s="53"/>
      <c r="D154" s="54">
        <v>0</v>
      </c>
      <c r="E154" s="54">
        <v>0</v>
      </c>
      <c r="F154" s="48"/>
      <c r="G154" s="49"/>
      <c r="H154" s="49"/>
      <c r="I154" s="49"/>
      <c r="J154" s="49"/>
      <c r="K154" s="49"/>
    </row>
    <row r="155" s="43" customFormat="1" hidden="1">
      <c r="A155" s="50" t="s">
        <v>258</v>
      </c>
      <c r="B155" s="51" t="s">
        <v>259</v>
      </c>
      <c r="C155" s="53"/>
      <c r="D155" s="54">
        <v>0</v>
      </c>
      <c r="E155" s="54">
        <v>0</v>
      </c>
      <c r="F155" s="48"/>
      <c r="G155" s="49"/>
      <c r="H155" s="49"/>
      <c r="I155" s="49"/>
      <c r="J155" s="49"/>
      <c r="K155" s="49"/>
    </row>
    <row r="156" s="43" customFormat="1" hidden="1">
      <c r="A156" s="50" t="s">
        <v>128</v>
      </c>
      <c r="B156" s="51" t="s">
        <v>260</v>
      </c>
      <c r="C156" s="53"/>
      <c r="D156" s="54">
        <v>0</v>
      </c>
      <c r="E156" s="54">
        <v>0</v>
      </c>
      <c r="F156" s="48"/>
      <c r="G156" s="49"/>
      <c r="H156" s="49"/>
      <c r="I156" s="49"/>
      <c r="J156" s="49"/>
      <c r="K156" s="49"/>
    </row>
    <row r="157" s="43" customFormat="1" hidden="1">
      <c r="A157" s="50" t="s">
        <v>184</v>
      </c>
      <c r="B157" s="51" t="s">
        <v>261</v>
      </c>
      <c r="C157" s="53"/>
      <c r="D157" s="54">
        <v>0</v>
      </c>
      <c r="E157" s="54">
        <v>0</v>
      </c>
      <c r="F157" s="48"/>
      <c r="G157" s="49"/>
      <c r="H157" s="49"/>
      <c r="I157" s="49"/>
      <c r="J157" s="49"/>
      <c r="K157" s="49"/>
    </row>
    <row r="158" s="43" customFormat="1" ht="42" customHeight="1">
      <c r="A158" s="50" t="s">
        <v>132</v>
      </c>
      <c r="B158" s="51" t="s">
        <v>262</v>
      </c>
      <c r="C158" s="53">
        <v>176.00435999999999</v>
      </c>
      <c r="D158" s="54">
        <v>0</v>
      </c>
      <c r="E158" s="54">
        <v>0</v>
      </c>
      <c r="F158" s="48"/>
      <c r="G158" s="49"/>
      <c r="H158" s="49"/>
      <c r="I158" s="49"/>
      <c r="J158" s="49"/>
      <c r="K158" s="49"/>
    </row>
    <row r="159" s="43" customFormat="1" hidden="1">
      <c r="A159" s="50" t="s">
        <v>240</v>
      </c>
      <c r="B159" s="51" t="s">
        <v>263</v>
      </c>
      <c r="C159" s="53"/>
      <c r="D159" s="54">
        <v>0</v>
      </c>
      <c r="E159" s="54">
        <v>0</v>
      </c>
      <c r="F159" s="48"/>
      <c r="G159" s="49"/>
      <c r="H159" s="49"/>
      <c r="I159" s="49"/>
      <c r="J159" s="49"/>
      <c r="K159" s="49"/>
    </row>
    <row r="160" s="43" customFormat="1" ht="59.25" hidden="1" customHeight="1">
      <c r="A160" s="50" t="s">
        <v>264</v>
      </c>
      <c r="B160" s="51" t="s">
        <v>265</v>
      </c>
      <c r="C160" s="53"/>
      <c r="D160" s="54">
        <v>0</v>
      </c>
      <c r="E160" s="54">
        <v>0</v>
      </c>
      <c r="F160" s="48"/>
      <c r="G160" s="49"/>
      <c r="H160" s="49"/>
      <c r="I160" s="49"/>
      <c r="J160" s="49"/>
      <c r="K160" s="49"/>
    </row>
    <row r="161" s="43" customFormat="1" hidden="1">
      <c r="A161" s="50" t="s">
        <v>266</v>
      </c>
      <c r="B161" s="51" t="s">
        <v>267</v>
      </c>
      <c r="C161" s="53"/>
      <c r="D161" s="54">
        <v>0</v>
      </c>
      <c r="E161" s="54">
        <v>0</v>
      </c>
      <c r="F161" s="48"/>
      <c r="G161" s="49"/>
      <c r="H161" s="49"/>
      <c r="I161" s="49"/>
      <c r="J161" s="49"/>
      <c r="K161" s="49"/>
    </row>
    <row r="162" s="43" customFormat="1" ht="61.5" customHeight="1">
      <c r="A162" s="85" t="s">
        <v>268</v>
      </c>
      <c r="B162" s="51" t="s">
        <v>269</v>
      </c>
      <c r="C162" s="53">
        <v>1072.20596</v>
      </c>
      <c r="D162" s="54">
        <v>0</v>
      </c>
      <c r="E162" s="54">
        <v>0</v>
      </c>
      <c r="F162" s="48"/>
      <c r="G162" s="49"/>
      <c r="H162" s="49"/>
      <c r="I162" s="49"/>
      <c r="J162" s="49"/>
      <c r="K162" s="49"/>
    </row>
    <row r="163" s="43" customFormat="1">
      <c r="A163" s="106" t="s">
        <v>270</v>
      </c>
      <c r="B163" s="51" t="s">
        <v>271</v>
      </c>
      <c r="C163" s="53">
        <v>180912.10000000001</v>
      </c>
      <c r="D163" s="54">
        <v>0</v>
      </c>
      <c r="E163" s="54">
        <v>0</v>
      </c>
      <c r="F163" s="48"/>
      <c r="G163" s="49"/>
      <c r="H163" s="49"/>
      <c r="I163" s="49"/>
      <c r="J163" s="49"/>
      <c r="K163" s="49"/>
    </row>
    <row r="164" s="43" customFormat="1" ht="58.799999999999997" customHeight="1">
      <c r="A164" s="107" t="s">
        <v>272</v>
      </c>
      <c r="B164" s="51" t="s">
        <v>273</v>
      </c>
      <c r="C164" s="53">
        <v>10500.6</v>
      </c>
      <c r="D164" s="54"/>
      <c r="E164" s="54"/>
      <c r="F164" s="48"/>
      <c r="G164" s="49"/>
      <c r="H164" s="49"/>
      <c r="I164" s="49"/>
      <c r="J164" s="49"/>
      <c r="K164" s="49"/>
    </row>
    <row r="165" s="43" customFormat="1" ht="22.5">
      <c r="A165" s="108" t="s">
        <v>223</v>
      </c>
      <c r="B165" s="51" t="s">
        <v>274</v>
      </c>
      <c r="C165" s="53">
        <v>874.60149999999999</v>
      </c>
      <c r="D165" s="54"/>
      <c r="E165" s="54"/>
      <c r="F165" s="48"/>
      <c r="G165" s="49"/>
      <c r="H165" s="49"/>
      <c r="I165" s="49"/>
      <c r="J165" s="49"/>
      <c r="K165" s="49"/>
    </row>
    <row r="166" s="43" customFormat="1" ht="36.600000000000001" customHeight="1">
      <c r="A166" s="109" t="s">
        <v>224</v>
      </c>
      <c r="B166" s="51" t="s">
        <v>275</v>
      </c>
      <c r="C166" s="53">
        <v>952.5</v>
      </c>
      <c r="D166" s="54">
        <v>0</v>
      </c>
      <c r="E166" s="54">
        <v>0</v>
      </c>
      <c r="F166" s="48"/>
      <c r="G166" s="49"/>
      <c r="H166" s="49"/>
      <c r="I166" s="49"/>
      <c r="J166" s="49"/>
      <c r="K166" s="49"/>
    </row>
    <row r="167" s="43" customFormat="1" ht="36.600000000000001" customHeight="1">
      <c r="A167" s="89" t="s">
        <v>276</v>
      </c>
      <c r="B167" s="86" t="s">
        <v>277</v>
      </c>
      <c r="C167" s="53">
        <v>7.7851299999999997</v>
      </c>
      <c r="D167" s="54"/>
      <c r="E167" s="54"/>
      <c r="F167" s="48"/>
      <c r="G167" s="49"/>
      <c r="H167" s="49"/>
      <c r="I167" s="49"/>
      <c r="J167" s="49"/>
      <c r="K167" s="49"/>
    </row>
    <row r="168" s="43" customFormat="1" ht="49.799999999999997" customHeight="1">
      <c r="A168" s="105" t="s">
        <v>138</v>
      </c>
      <c r="B168" s="51" t="s">
        <v>278</v>
      </c>
      <c r="C168" s="53">
        <v>-88.821190000000001</v>
      </c>
      <c r="D168" s="54">
        <v>0</v>
      </c>
      <c r="E168" s="54">
        <v>0</v>
      </c>
      <c r="F168" s="48"/>
      <c r="G168" s="49"/>
      <c r="H168" s="49"/>
      <c r="I168" s="49"/>
      <c r="J168" s="49"/>
      <c r="K168" s="49"/>
    </row>
    <row r="169" s="43" customFormat="1" ht="51">
      <c r="A169" s="69" t="s">
        <v>279</v>
      </c>
      <c r="B169" s="79" t="s">
        <v>280</v>
      </c>
      <c r="C169" s="60">
        <f>SUM(C170)</f>
        <v>52</v>
      </c>
      <c r="D169" s="54"/>
      <c r="E169" s="54"/>
      <c r="F169" s="48"/>
      <c r="G169" s="49"/>
      <c r="H169" s="49"/>
      <c r="I169" s="49"/>
      <c r="J169" s="49"/>
      <c r="K169" s="49"/>
    </row>
    <row r="170" s="43" customFormat="1" ht="61.799999999999997" customHeight="1">
      <c r="A170" s="110" t="s">
        <v>207</v>
      </c>
      <c r="B170" s="90" t="s">
        <v>281</v>
      </c>
      <c r="C170" s="53">
        <v>52</v>
      </c>
      <c r="D170" s="54">
        <v>0</v>
      </c>
      <c r="E170" s="54">
        <v>0</v>
      </c>
      <c r="F170" s="48"/>
      <c r="G170" s="49"/>
      <c r="H170" s="49"/>
      <c r="I170" s="49"/>
      <c r="J170" s="49"/>
      <c r="K170" s="49"/>
    </row>
    <row r="171" ht="12.75">
      <c r="A171" s="48"/>
      <c r="B171" s="48"/>
      <c r="C171" s="48"/>
      <c r="D171" s="48"/>
      <c r="E171" s="48"/>
      <c r="F171" s="48"/>
      <c r="G171" s="49"/>
      <c r="H171" s="49"/>
      <c r="I171" s="49"/>
      <c r="J171" s="49"/>
      <c r="K171" s="49"/>
    </row>
    <row r="172" ht="12.75">
      <c r="A172" s="111"/>
      <c r="B172" s="111"/>
      <c r="C172" s="112"/>
      <c r="D172" s="48"/>
      <c r="E172" s="112"/>
      <c r="F172" s="48"/>
      <c r="G172" s="49"/>
      <c r="H172" s="49"/>
      <c r="I172" s="49"/>
      <c r="J172" s="49"/>
      <c r="K172" s="49"/>
    </row>
    <row r="173" ht="12.75">
      <c r="A173" s="49"/>
      <c r="B173" s="49"/>
      <c r="C173" s="49"/>
      <c r="D173" s="49"/>
      <c r="E173" s="49"/>
      <c r="F173" s="48"/>
      <c r="G173" s="49"/>
      <c r="H173" s="49"/>
      <c r="I173" s="49"/>
      <c r="J173" s="49"/>
      <c r="K173" s="49"/>
    </row>
    <row r="174" ht="12.75">
      <c r="A174" s="49"/>
      <c r="B174" s="49"/>
      <c r="C174" s="49"/>
      <c r="D174" s="49"/>
      <c r="E174" s="49"/>
      <c r="F174" s="48"/>
      <c r="G174" s="49"/>
      <c r="H174" s="49"/>
      <c r="I174" s="49"/>
      <c r="J174" s="49"/>
      <c r="K174" s="49"/>
    </row>
    <row r="175" ht="12.75">
      <c r="A175" s="49"/>
      <c r="B175" s="49"/>
      <c r="C175" s="49"/>
      <c r="D175" s="49"/>
      <c r="E175" s="49"/>
      <c r="F175" s="48"/>
      <c r="G175" s="49"/>
      <c r="H175" s="49"/>
      <c r="I175" s="49"/>
      <c r="J175" s="49"/>
      <c r="K175" s="49"/>
    </row>
    <row r="176" ht="12.75">
      <c r="A176" s="49"/>
      <c r="B176" s="49"/>
      <c r="C176" s="49"/>
      <c r="D176" s="49"/>
      <c r="E176" s="49"/>
      <c r="F176" s="48"/>
      <c r="G176" s="49"/>
      <c r="H176" s="49"/>
      <c r="I176" s="49"/>
      <c r="J176" s="49"/>
      <c r="K176" s="49"/>
    </row>
    <row r="177" ht="12.75">
      <c r="A177" s="49"/>
      <c r="B177" s="49"/>
      <c r="C177" s="49"/>
      <c r="D177" s="49"/>
      <c r="E177" s="49"/>
      <c r="F177" s="48"/>
      <c r="G177" s="49"/>
      <c r="H177" s="49"/>
      <c r="I177" s="49"/>
      <c r="J177" s="49"/>
      <c r="K177" s="49"/>
    </row>
    <row r="178" ht="12.75">
      <c r="A178" s="49"/>
      <c r="B178" s="49"/>
      <c r="C178" s="49"/>
      <c r="D178" s="49"/>
      <c r="E178" s="49"/>
      <c r="F178" s="48"/>
      <c r="G178" s="49"/>
      <c r="H178" s="49"/>
      <c r="I178" s="49"/>
      <c r="J178" s="49"/>
      <c r="K178" s="49"/>
    </row>
    <row r="179" ht="12.75">
      <c r="A179" s="49"/>
      <c r="B179" s="49"/>
      <c r="C179" s="49"/>
      <c r="D179" s="49"/>
      <c r="E179" s="49"/>
      <c r="F179" s="48"/>
      <c r="G179" s="49"/>
      <c r="H179" s="49"/>
      <c r="I179" s="49"/>
      <c r="J179" s="49"/>
      <c r="K179" s="49"/>
    </row>
    <row r="180" ht="12.75">
      <c r="A180" s="49"/>
      <c r="B180" s="49"/>
      <c r="C180" s="49"/>
      <c r="D180" s="49"/>
      <c r="E180" s="49"/>
      <c r="F180" s="48"/>
      <c r="G180" s="49"/>
      <c r="H180" s="49"/>
      <c r="I180" s="49"/>
      <c r="J180" s="49"/>
      <c r="K180" s="49"/>
    </row>
    <row r="181" ht="12.75">
      <c r="A181" s="49"/>
      <c r="B181" s="49"/>
      <c r="C181" s="49"/>
      <c r="D181" s="49"/>
      <c r="E181" s="49"/>
      <c r="F181" s="48"/>
      <c r="G181" s="49"/>
      <c r="H181" s="49"/>
      <c r="I181" s="49"/>
      <c r="J181" s="49"/>
      <c r="K181" s="49"/>
    </row>
    <row r="182" ht="12.75">
      <c r="A182" s="49"/>
      <c r="B182" s="49"/>
      <c r="C182" s="49"/>
      <c r="D182" s="49"/>
      <c r="E182" s="49"/>
      <c r="F182" s="48"/>
      <c r="G182" s="49"/>
      <c r="H182" s="49"/>
      <c r="I182" s="49"/>
      <c r="J182" s="49"/>
      <c r="K182" s="49"/>
    </row>
    <row r="183" ht="12.75">
      <c r="A183" s="49"/>
      <c r="B183" s="49"/>
      <c r="C183" s="49"/>
      <c r="D183" s="49"/>
      <c r="E183" s="49"/>
      <c r="F183" s="48"/>
      <c r="G183" s="49"/>
      <c r="H183" s="49"/>
      <c r="I183" s="49"/>
      <c r="J183" s="49"/>
      <c r="K183" s="49"/>
    </row>
    <row r="184" ht="12.75">
      <c r="A184" s="49"/>
      <c r="B184" s="49"/>
      <c r="C184" s="49"/>
      <c r="D184" s="49"/>
      <c r="E184" s="49"/>
      <c r="F184" s="48"/>
      <c r="G184" s="49"/>
      <c r="H184" s="49"/>
      <c r="I184" s="49"/>
      <c r="J184" s="49"/>
      <c r="K184" s="49"/>
    </row>
    <row r="185" ht="12.75">
      <c r="A185" s="49"/>
      <c r="B185" s="49"/>
      <c r="C185" s="49"/>
      <c r="D185" s="49"/>
      <c r="E185" s="49"/>
      <c r="F185" s="48"/>
      <c r="G185" s="49"/>
      <c r="H185" s="49"/>
      <c r="I185" s="49"/>
      <c r="J185" s="49"/>
      <c r="K185" s="49"/>
    </row>
    <row r="186" ht="12.75">
      <c r="A186" s="49"/>
      <c r="B186" s="49"/>
      <c r="C186" s="49"/>
      <c r="D186" s="49"/>
      <c r="E186" s="49"/>
      <c r="F186" s="48"/>
      <c r="G186" s="49"/>
      <c r="H186" s="49"/>
      <c r="I186" s="49"/>
      <c r="J186" s="49"/>
      <c r="K186" s="49"/>
    </row>
    <row r="187" ht="12.75">
      <c r="A187" s="49"/>
      <c r="B187" s="49"/>
      <c r="C187" s="49"/>
      <c r="D187" s="49"/>
      <c r="E187" s="49"/>
      <c r="F187" s="48"/>
      <c r="G187" s="49"/>
      <c r="H187" s="49"/>
      <c r="I187" s="49"/>
      <c r="J187" s="49"/>
      <c r="K187" s="49"/>
    </row>
    <row r="188" ht="12.75">
      <c r="A188" s="49"/>
      <c r="B188" s="49"/>
      <c r="C188" s="49"/>
      <c r="D188" s="49"/>
      <c r="E188" s="49"/>
      <c r="F188" s="48"/>
      <c r="G188" s="49"/>
      <c r="H188" s="49"/>
      <c r="I188" s="49"/>
      <c r="J188" s="49"/>
      <c r="K188" s="49"/>
    </row>
    <row r="189" ht="12.75">
      <c r="A189" s="49"/>
      <c r="B189" s="49"/>
      <c r="C189" s="49"/>
      <c r="D189" s="49"/>
      <c r="E189" s="49"/>
      <c r="F189" s="48"/>
      <c r="G189" s="49"/>
      <c r="H189" s="49"/>
      <c r="I189" s="49"/>
      <c r="J189" s="49"/>
      <c r="K189" s="49"/>
    </row>
    <row r="190" ht="12.75">
      <c r="A190" s="49"/>
      <c r="B190" s="49"/>
      <c r="C190" s="49"/>
      <c r="D190" s="49"/>
      <c r="E190" s="49"/>
      <c r="F190" s="48"/>
      <c r="G190" s="49"/>
      <c r="H190" s="49"/>
      <c r="I190" s="49"/>
      <c r="J190" s="49"/>
      <c r="K190" s="49"/>
    </row>
    <row r="191" ht="12.75">
      <c r="A191" s="49"/>
      <c r="B191" s="49"/>
      <c r="C191" s="49"/>
      <c r="D191" s="49"/>
      <c r="E191" s="49"/>
      <c r="F191" s="48"/>
      <c r="G191" s="49"/>
      <c r="H191" s="49"/>
      <c r="I191" s="49"/>
      <c r="J191" s="49"/>
      <c r="K191" s="49"/>
    </row>
    <row r="192" ht="12.75">
      <c r="A192" s="49"/>
      <c r="B192" s="49"/>
      <c r="C192" s="49"/>
      <c r="D192" s="49"/>
      <c r="E192" s="49"/>
      <c r="F192" s="48"/>
      <c r="G192" s="49"/>
      <c r="H192" s="49"/>
      <c r="I192" s="49"/>
      <c r="J192" s="49"/>
      <c r="K192" s="49"/>
    </row>
    <row r="193" ht="12.75">
      <c r="A193" s="49"/>
      <c r="B193" s="49"/>
      <c r="C193" s="49"/>
      <c r="D193" s="49"/>
      <c r="E193" s="49"/>
      <c r="F193" s="48"/>
      <c r="G193" s="49"/>
      <c r="H193" s="49"/>
      <c r="I193" s="49"/>
      <c r="J193" s="49"/>
      <c r="K193" s="49"/>
    </row>
    <row r="194" ht="12.75">
      <c r="A194" s="49"/>
      <c r="B194" s="49"/>
      <c r="C194" s="49"/>
      <c r="D194" s="49"/>
      <c r="E194" s="49"/>
      <c r="F194" s="48"/>
      <c r="G194" s="49"/>
      <c r="H194" s="49"/>
      <c r="I194" s="49"/>
      <c r="J194" s="49"/>
      <c r="K194" s="49"/>
    </row>
    <row r="195" ht="12.75">
      <c r="A195" s="49"/>
      <c r="B195" s="49"/>
      <c r="C195" s="49"/>
      <c r="D195" s="49"/>
      <c r="E195" s="49"/>
      <c r="F195" s="48"/>
      <c r="G195" s="49"/>
      <c r="H195" s="49"/>
      <c r="I195" s="49"/>
      <c r="J195" s="49"/>
      <c r="K195" s="49"/>
    </row>
    <row r="196" ht="12.75">
      <c r="A196" s="49"/>
      <c r="B196" s="49"/>
      <c r="C196" s="49"/>
      <c r="D196" s="49"/>
      <c r="E196" s="49"/>
      <c r="F196" s="48"/>
      <c r="G196" s="49"/>
      <c r="H196" s="49"/>
      <c r="I196" s="49"/>
      <c r="J196" s="49"/>
      <c r="K196" s="49"/>
    </row>
    <row r="197" ht="12.75">
      <c r="A197" s="49"/>
      <c r="B197" s="49"/>
      <c r="C197" s="49"/>
      <c r="D197" s="49"/>
      <c r="E197" s="49"/>
      <c r="F197" s="48"/>
      <c r="G197" s="49"/>
      <c r="H197" s="49"/>
      <c r="I197" s="49"/>
      <c r="J197" s="49"/>
      <c r="K197" s="49"/>
    </row>
    <row r="198" ht="12.75">
      <c r="A198" s="49"/>
      <c r="B198" s="49"/>
      <c r="C198" s="49"/>
      <c r="D198" s="49"/>
      <c r="E198" s="49"/>
      <c r="F198" s="48"/>
      <c r="G198" s="49"/>
      <c r="H198" s="49"/>
      <c r="I198" s="49"/>
      <c r="J198" s="49"/>
      <c r="K198" s="49"/>
    </row>
    <row r="199" ht="12.75">
      <c r="A199" s="49"/>
      <c r="B199" s="49"/>
      <c r="C199" s="49"/>
      <c r="D199" s="49"/>
      <c r="E199" s="49"/>
      <c r="F199" s="48"/>
      <c r="G199" s="49"/>
      <c r="H199" s="49"/>
      <c r="I199" s="49"/>
      <c r="J199" s="49"/>
      <c r="K199" s="49"/>
    </row>
    <row r="200" ht="12.75">
      <c r="A200" s="49"/>
      <c r="B200" s="49"/>
      <c r="C200" s="49"/>
      <c r="D200" s="49"/>
      <c r="E200" s="49"/>
      <c r="F200" s="48"/>
      <c r="G200" s="49"/>
      <c r="H200" s="49"/>
      <c r="I200" s="49"/>
      <c r="J200" s="49"/>
      <c r="K200" s="49"/>
    </row>
    <row r="201" ht="12.75">
      <c r="A201" s="49"/>
      <c r="B201" s="49"/>
      <c r="C201" s="49"/>
      <c r="D201" s="49"/>
      <c r="E201" s="49"/>
      <c r="F201" s="48"/>
      <c r="G201" s="49"/>
      <c r="H201" s="49"/>
      <c r="I201" s="49"/>
      <c r="J201" s="49"/>
      <c r="K201" s="49"/>
    </row>
    <row r="202" ht="12.75">
      <c r="A202" s="43"/>
      <c r="B202" s="43"/>
      <c r="C202" s="43"/>
    </row>
    <row r="203" ht="12.75">
      <c r="A203" s="43"/>
      <c r="B203" s="43"/>
      <c r="C203" s="43"/>
    </row>
    <row r="204" ht="12.75">
      <c r="A204" s="43"/>
      <c r="B204" s="43"/>
      <c r="C204" s="43"/>
    </row>
    <row r="205" ht="12.75">
      <c r="A205" s="43"/>
      <c r="B205" s="43"/>
      <c r="C205" s="43"/>
    </row>
    <row r="206" ht="12.75">
      <c r="A206" s="43"/>
      <c r="B206" s="43"/>
      <c r="C206" s="43"/>
    </row>
    <row r="207" ht="12.75">
      <c r="A207" s="43"/>
      <c r="B207" s="43"/>
      <c r="C207" s="43"/>
    </row>
    <row r="208" ht="12.75">
      <c r="A208" s="43"/>
      <c r="B208" s="43"/>
      <c r="C208" s="43"/>
    </row>
    <row r="209" ht="12.75">
      <c r="A209" s="43"/>
      <c r="B209" s="43"/>
      <c r="C209" s="43"/>
    </row>
    <row r="210" ht="12.75">
      <c r="C210" s="43"/>
    </row>
    <row r="211" ht="12.75">
      <c r="C211" s="43"/>
    </row>
    <row r="212" ht="12.75">
      <c r="C212" s="43"/>
    </row>
    <row r="213" ht="12.75">
      <c r="C213" s="43"/>
    </row>
    <row r="214" ht="12.75">
      <c r="C214" s="43"/>
    </row>
    <row r="215" ht="12.75">
      <c r="C215" s="43"/>
    </row>
    <row r="216" ht="12.75">
      <c r="C216" s="43"/>
    </row>
    <row r="217" ht="12.75">
      <c r="C217" s="43"/>
    </row>
    <row r="218" ht="12.75">
      <c r="C218" s="43"/>
    </row>
    <row r="219" ht="12.75">
      <c r="C219" s="43"/>
    </row>
    <row r="220" ht="12.75">
      <c r="C220" s="43"/>
    </row>
    <row r="221" ht="12.75">
      <c r="C221" s="43"/>
    </row>
    <row r="222" ht="12.75">
      <c r="C222" s="43"/>
    </row>
    <row r="223" ht="12.75">
      <c r="C223" s="43"/>
    </row>
    <row r="224" ht="12.75">
      <c r="C224" s="43"/>
    </row>
    <row r="225" ht="12.75">
      <c r="C225" s="43"/>
    </row>
    <row r="226" ht="12.75">
      <c r="C226" s="43"/>
    </row>
    <row r="227" ht="12.75">
      <c r="C227" s="43"/>
    </row>
    <row r="228" ht="12.75">
      <c r="C228" s="43"/>
    </row>
    <row r="229" ht="12.75">
      <c r="C229" s="43"/>
    </row>
    <row r="230" ht="12.75">
      <c r="C230" s="43"/>
    </row>
    <row r="231" ht="12.75">
      <c r="C231" s="43"/>
    </row>
    <row r="232" ht="12.75">
      <c r="C232" s="43"/>
    </row>
    <row r="233" ht="12.75">
      <c r="C233" s="43"/>
    </row>
    <row r="234" ht="12.75">
      <c r="C234" s="43"/>
    </row>
    <row r="235" ht="12.75">
      <c r="C235" s="43"/>
    </row>
    <row r="236" ht="12.75">
      <c r="C236" s="43"/>
    </row>
    <row r="237" ht="12.75">
      <c r="C237" s="43"/>
    </row>
    <row r="238" ht="12.75">
      <c r="C238" s="43"/>
    </row>
    <row r="239" ht="12.75">
      <c r="C239" s="43"/>
    </row>
    <row r="240" ht="12.75">
      <c r="C240" s="43"/>
    </row>
    <row r="241" ht="12.75">
      <c r="C241" s="43"/>
    </row>
    <row r="242" ht="12.75">
      <c r="C242" s="43"/>
    </row>
    <row r="243" ht="12.75">
      <c r="C243" s="43"/>
    </row>
    <row r="244" ht="12.75">
      <c r="C244" s="43"/>
    </row>
    <row r="245" ht="12.75">
      <c r="C245" s="43"/>
    </row>
    <row r="246" ht="12.75">
      <c r="C246" s="43"/>
    </row>
    <row r="247" ht="12.75">
      <c r="C247" s="43"/>
    </row>
    <row r="248" ht="12.75">
      <c r="C248" s="43"/>
    </row>
    <row r="249" ht="12.75">
      <c r="C249" s="43"/>
    </row>
    <row r="250" ht="12.75">
      <c r="C250" s="43"/>
    </row>
    <row r="251" ht="12.75">
      <c r="C251" s="43"/>
    </row>
    <row r="252" ht="12.75">
      <c r="C252" s="43"/>
    </row>
    <row r="253" ht="12.75">
      <c r="C253" s="43"/>
    </row>
    <row r="254" ht="12.75">
      <c r="C254" s="43"/>
    </row>
    <row r="255" ht="12.75">
      <c r="C255" s="43"/>
    </row>
    <row r="256" ht="12.75">
      <c r="C256" s="43"/>
    </row>
    <row r="257" ht="12.75">
      <c r="C257" s="43"/>
    </row>
    <row r="258" ht="12.75">
      <c r="C258" s="43"/>
    </row>
    <row r="259" ht="12.75">
      <c r="C259" s="43"/>
    </row>
    <row r="260" ht="12.75">
      <c r="C260" s="43"/>
    </row>
    <row r="261" ht="12.75">
      <c r="C261" s="43"/>
    </row>
    <row r="262" ht="12.75">
      <c r="C262" s="43"/>
    </row>
    <row r="263" ht="12.75">
      <c r="C263" s="43"/>
    </row>
    <row r="264" ht="12.75">
      <c r="C264" s="43"/>
    </row>
    <row r="265" ht="12.75">
      <c r="C265" s="43"/>
    </row>
    <row r="266" ht="12.75">
      <c r="C266" s="43"/>
    </row>
    <row r="267" ht="12.75">
      <c r="C267" s="43"/>
    </row>
    <row r="268" ht="12.75">
      <c r="C268" s="43"/>
    </row>
    <row r="269" ht="12.75">
      <c r="C269" s="43"/>
    </row>
    <row r="270" ht="12.75">
      <c r="C270" s="43"/>
    </row>
    <row r="271" ht="12.75">
      <c r="C271" s="43"/>
    </row>
    <row r="272" ht="12.75">
      <c r="C272" s="43"/>
    </row>
    <row r="273" ht="12.75">
      <c r="C273" s="43"/>
    </row>
    <row r="274" ht="12.75">
      <c r="C274" s="43"/>
    </row>
    <row r="275" ht="12.75">
      <c r="C275" s="43"/>
    </row>
    <row r="276" ht="12.75">
      <c r="C276" s="43"/>
    </row>
    <row r="277" ht="12.75">
      <c r="C277" s="43"/>
    </row>
    <row r="278" ht="12.75">
      <c r="C278" s="43"/>
    </row>
    <row r="279" ht="12.75">
      <c r="C279" s="43"/>
    </row>
    <row r="280" ht="12.75">
      <c r="C280" s="43"/>
    </row>
    <row r="281" ht="12.75">
      <c r="C281" s="43"/>
    </row>
    <row r="282" ht="12.75">
      <c r="C282" s="43"/>
    </row>
    <row r="283" ht="12.75">
      <c r="C283" s="43"/>
    </row>
    <row r="284" ht="12.75">
      <c r="C284" s="43"/>
    </row>
    <row r="285" ht="12.75">
      <c r="C285" s="43"/>
    </row>
    <row r="286" ht="12.75">
      <c r="C286" s="43"/>
    </row>
    <row r="287" ht="12.75">
      <c r="C287" s="43"/>
    </row>
    <row r="288" ht="12.75">
      <c r="C288" s="43"/>
    </row>
    <row r="289" ht="12.75">
      <c r="C289" s="43"/>
    </row>
    <row r="290" ht="12.75">
      <c r="C290" s="43"/>
    </row>
    <row r="291" ht="12.75">
      <c r="C291" s="43"/>
    </row>
    <row r="292" ht="12.75">
      <c r="C292" s="43"/>
    </row>
    <row r="293" ht="12.75">
      <c r="C293" s="43"/>
    </row>
    <row r="294" ht="12.75">
      <c r="C294" s="43"/>
    </row>
    <row r="295" ht="12.75">
      <c r="C295" s="43"/>
    </row>
    <row r="296" ht="12.75">
      <c r="C296" s="43"/>
    </row>
    <row r="297" ht="12.75">
      <c r="C297" s="43"/>
    </row>
    <row r="298" ht="12.75">
      <c r="C298" s="43"/>
    </row>
    <row r="299" ht="12.75">
      <c r="C299" s="43"/>
    </row>
    <row r="300" ht="12.75">
      <c r="C300" s="43"/>
    </row>
    <row r="301" ht="12.75">
      <c r="C301" s="43"/>
    </row>
    <row r="302" ht="12.75">
      <c r="C302" s="43"/>
    </row>
    <row r="303" ht="12.75">
      <c r="C303" s="43"/>
    </row>
    <row r="304" ht="12.75">
      <c r="C304" s="43"/>
    </row>
    <row r="305" ht="12.75">
      <c r="C305" s="43"/>
    </row>
    <row r="306" ht="12.75">
      <c r="C306" s="43"/>
    </row>
    <row r="307" ht="12.75">
      <c r="C307" s="43"/>
    </row>
    <row r="308" ht="12.75">
      <c r="C308" s="43"/>
    </row>
    <row r="309" ht="12.75">
      <c r="C309" s="43"/>
    </row>
    <row r="310" ht="12.75">
      <c r="C310" s="43"/>
    </row>
    <row r="311" ht="12.75">
      <c r="C311" s="43"/>
    </row>
    <row r="312" ht="12.75">
      <c r="C312" s="43"/>
    </row>
    <row r="313" ht="12.75">
      <c r="C313" s="43"/>
    </row>
    <row r="314" ht="12.75">
      <c r="C314" s="43"/>
    </row>
    <row r="315" ht="12.75">
      <c r="C315" s="43"/>
    </row>
    <row r="316" ht="12.75">
      <c r="C316" s="43"/>
    </row>
    <row r="317" ht="12.75">
      <c r="C317" s="43"/>
    </row>
    <row r="318" ht="12.75">
      <c r="C318" s="43"/>
    </row>
  </sheetData>
  <mergeCells count="12">
    <mergeCell ref="B1:C1"/>
    <mergeCell ref="B2:C2"/>
    <mergeCell ref="B3:C3"/>
    <mergeCell ref="B4:C4"/>
    <mergeCell ref="A6:B6"/>
    <mergeCell ref="A7:C7"/>
    <mergeCell ref="A8:C8"/>
    <mergeCell ref="A11:E11"/>
    <mergeCell ref="A13:A14"/>
    <mergeCell ref="B13:B14"/>
    <mergeCell ref="C13:C14"/>
    <mergeCell ref="A172:B172"/>
  </mergeCells>
  <printOptions headings="0" gridLines="0"/>
  <pageMargins left="0.9842519999999999" right="0.39370099999999991" top="0.19684999999999997" bottom="0.19684999999999997" header="0.39370099999999991" footer="0.51181100000000002"/>
  <pageSetup paperSize="9" scale="78" firstPageNumber="1" fitToWidth="1" fitToHeight="1000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Р7-Офис/7.4.0.340</Application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6</cp:revision>
  <dcterms:created xsi:type="dcterms:W3CDTF">2014-01-20T07:57:00Z</dcterms:created>
  <dcterms:modified xsi:type="dcterms:W3CDTF">2024-03-20T05:49:40Z</dcterms:modified>
  <cp:version>726502</cp:version>
</cp:coreProperties>
</file>